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0" yWindow="0" windowWidth="21840" windowHeight="12630"/>
  </bookViews>
  <sheets>
    <sheet name="发展资金项目备案表" sheetId="1" r:id="rId1"/>
    <sheet name="项目计划安排情况统计表 (吐鲁番市合计)" sheetId="3" r:id="rId2"/>
    <sheet name="项目计划安排情况统计表 (高昌区)" sheetId="4" r:id="rId3"/>
    <sheet name="项目计划安排情况统计表 (鄯善县)" sheetId="5" r:id="rId4"/>
    <sheet name="项目计划安排情况统计表（托克逊县）" sheetId="2" r:id="rId5"/>
  </sheets>
  <definedNames>
    <definedName name="_xlnm.Print_Titles" localSheetId="0">发展资金项目备案表!$5:$6</definedName>
    <definedName name="_xlnm.Print_Titles" localSheetId="1">'项目计划安排情况统计表 (吐鲁番市合计)'!$5:$6</definedName>
  </definedNames>
  <calcPr calcId="125725"/>
</workbook>
</file>

<file path=xl/calcChain.xml><?xml version="1.0" encoding="utf-8"?>
<calcChain xmlns="http://schemas.openxmlformats.org/spreadsheetml/2006/main">
  <c r="D30" i="3"/>
  <c r="D19"/>
  <c r="I18"/>
  <c r="H18"/>
  <c r="G18"/>
  <c r="F18"/>
  <c r="D18"/>
  <c r="C18"/>
  <c r="J30" i="1"/>
  <c r="O30"/>
  <c r="P30"/>
  <c r="Q30"/>
  <c r="I30"/>
  <c r="J19"/>
  <c r="K19"/>
  <c r="K7" s="1"/>
  <c r="L19"/>
  <c r="M19"/>
  <c r="N19"/>
  <c r="O19"/>
  <c r="P19"/>
  <c r="Q19"/>
  <c r="I19"/>
  <c r="J8"/>
  <c r="N8"/>
  <c r="O8"/>
  <c r="P8"/>
  <c r="Q8"/>
  <c r="I8"/>
  <c r="F19" i="3"/>
  <c r="G19" s="1"/>
  <c r="F8"/>
  <c r="G8" s="1"/>
  <c r="H8"/>
  <c r="I8"/>
  <c r="F9"/>
  <c r="G9" s="1"/>
  <c r="H9"/>
  <c r="I9"/>
  <c r="F10"/>
  <c r="G10" s="1"/>
  <c r="H10"/>
  <c r="I10"/>
  <c r="F11"/>
  <c r="G11" s="1"/>
  <c r="H11"/>
  <c r="I11"/>
  <c r="F12"/>
  <c r="G12" s="1"/>
  <c r="H12"/>
  <c r="I12"/>
  <c r="F13"/>
  <c r="G13" s="1"/>
  <c r="H13"/>
  <c r="I13"/>
  <c r="F14"/>
  <c r="G14" s="1"/>
  <c r="H14"/>
  <c r="I14"/>
  <c r="F15"/>
  <c r="G15" s="1"/>
  <c r="H15"/>
  <c r="I15"/>
  <c r="F16"/>
  <c r="G16" s="1"/>
  <c r="H16"/>
  <c r="I16"/>
  <c r="F17"/>
  <c r="G17" s="1"/>
  <c r="H17"/>
  <c r="I17"/>
  <c r="H19"/>
  <c r="I19"/>
  <c r="F20"/>
  <c r="G20" s="1"/>
  <c r="H20"/>
  <c r="I20"/>
  <c r="F21"/>
  <c r="G21" s="1"/>
  <c r="H21"/>
  <c r="I21"/>
  <c r="F22"/>
  <c r="G22" s="1"/>
  <c r="H22"/>
  <c r="I22"/>
  <c r="F23"/>
  <c r="G23" s="1"/>
  <c r="H23"/>
  <c r="I23"/>
  <c r="F24"/>
  <c r="G24" s="1"/>
  <c r="H24"/>
  <c r="I24"/>
  <c r="F25"/>
  <c r="G25" s="1"/>
  <c r="H25"/>
  <c r="I25"/>
  <c r="F26"/>
  <c r="G26" s="1"/>
  <c r="H26"/>
  <c r="I26"/>
  <c r="F27"/>
  <c r="G27" s="1"/>
  <c r="H27"/>
  <c r="I27"/>
  <c r="F28"/>
  <c r="G28" s="1"/>
  <c r="H28"/>
  <c r="I28"/>
  <c r="F29"/>
  <c r="G29" s="1"/>
  <c r="H29"/>
  <c r="I29"/>
  <c r="F30"/>
  <c r="G30" s="1"/>
  <c r="H30"/>
  <c r="I30"/>
  <c r="F31"/>
  <c r="G31" s="1"/>
  <c r="H31"/>
  <c r="I31"/>
  <c r="F32"/>
  <c r="G32" s="1"/>
  <c r="H32"/>
  <c r="I32"/>
  <c r="F33"/>
  <c r="G33" s="1"/>
  <c r="H33"/>
  <c r="I33"/>
  <c r="F34"/>
  <c r="G34" s="1"/>
  <c r="H34"/>
  <c r="I34"/>
  <c r="F35"/>
  <c r="G35" s="1"/>
  <c r="H35"/>
  <c r="I35"/>
  <c r="F36"/>
  <c r="G36" s="1"/>
  <c r="H36"/>
  <c r="I36"/>
  <c r="F37"/>
  <c r="G37" s="1"/>
  <c r="H37"/>
  <c r="I37"/>
  <c r="F38"/>
  <c r="G38" s="1"/>
  <c r="H38"/>
  <c r="I38"/>
  <c r="F39"/>
  <c r="G39" s="1"/>
  <c r="H39"/>
  <c r="I39"/>
  <c r="F40"/>
  <c r="G40" s="1"/>
  <c r="H40"/>
  <c r="I40"/>
  <c r="F41"/>
  <c r="G41" s="1"/>
  <c r="H41"/>
  <c r="I41"/>
  <c r="F42"/>
  <c r="G42" s="1"/>
  <c r="H42"/>
  <c r="I42"/>
  <c r="F43"/>
  <c r="G43" s="1"/>
  <c r="H43"/>
  <c r="I43"/>
  <c r="F44"/>
  <c r="G44" s="1"/>
  <c r="H44"/>
  <c r="I44"/>
  <c r="F45"/>
  <c r="G45" s="1"/>
  <c r="H45"/>
  <c r="I45"/>
  <c r="F46"/>
  <c r="G46" s="1"/>
  <c r="H46"/>
  <c r="I46"/>
  <c r="F47"/>
  <c r="G47" s="1"/>
  <c r="H47"/>
  <c r="I47"/>
  <c r="F48"/>
  <c r="G48" s="1"/>
  <c r="H48"/>
  <c r="I48"/>
  <c r="F49"/>
  <c r="G49" s="1"/>
  <c r="H49"/>
  <c r="I49"/>
  <c r="F50"/>
  <c r="G50" s="1"/>
  <c r="H50"/>
  <c r="I50"/>
  <c r="F51"/>
  <c r="G51" s="1"/>
  <c r="H51"/>
  <c r="I51"/>
  <c r="F52"/>
  <c r="G52" s="1"/>
  <c r="H52"/>
  <c r="I52"/>
  <c r="F53"/>
  <c r="G53" s="1"/>
  <c r="H53"/>
  <c r="I53"/>
  <c r="F54"/>
  <c r="G54" s="1"/>
  <c r="H54"/>
  <c r="I54"/>
  <c r="F55"/>
  <c r="G55" s="1"/>
  <c r="H55"/>
  <c r="I55"/>
  <c r="F56"/>
  <c r="G56" s="1"/>
  <c r="H56"/>
  <c r="I56"/>
  <c r="F57"/>
  <c r="G57" s="1"/>
  <c r="H57"/>
  <c r="I57"/>
  <c r="F58"/>
  <c r="G58" s="1"/>
  <c r="H58"/>
  <c r="I58"/>
  <c r="F59"/>
  <c r="G59" s="1"/>
  <c r="H59"/>
  <c r="I59"/>
  <c r="F60"/>
  <c r="G60" s="1"/>
  <c r="H60"/>
  <c r="I60"/>
  <c r="F61"/>
  <c r="G61" s="1"/>
  <c r="H61"/>
  <c r="I61"/>
  <c r="F62"/>
  <c r="G62" s="1"/>
  <c r="H62"/>
  <c r="I62"/>
  <c r="F63"/>
  <c r="G63" s="1"/>
  <c r="H63"/>
  <c r="I63"/>
  <c r="F64"/>
  <c r="G64" s="1"/>
  <c r="H64"/>
  <c r="I64"/>
  <c r="F65"/>
  <c r="G65" s="1"/>
  <c r="H65"/>
  <c r="I65"/>
  <c r="F66"/>
  <c r="G66" s="1"/>
  <c r="H66"/>
  <c r="I66"/>
  <c r="F67"/>
  <c r="G67" s="1"/>
  <c r="H67"/>
  <c r="I67"/>
  <c r="F68"/>
  <c r="G68" s="1"/>
  <c r="H68"/>
  <c r="I68"/>
  <c r="F69"/>
  <c r="G69" s="1"/>
  <c r="H69"/>
  <c r="I69"/>
  <c r="F70"/>
  <c r="G70" s="1"/>
  <c r="H70"/>
  <c r="I70"/>
  <c r="F71"/>
  <c r="G71" s="1"/>
  <c r="H71"/>
  <c r="I71"/>
  <c r="F72"/>
  <c r="G72" s="1"/>
  <c r="H72"/>
  <c r="I72"/>
  <c r="F73"/>
  <c r="G73" s="1"/>
  <c r="H7"/>
  <c r="I7"/>
  <c r="C8"/>
  <c r="C9"/>
  <c r="C10"/>
  <c r="D10"/>
  <c r="C11"/>
  <c r="D11"/>
  <c r="C12"/>
  <c r="D12"/>
  <c r="C13"/>
  <c r="D13"/>
  <c r="C14"/>
  <c r="D14"/>
  <c r="C15"/>
  <c r="D15"/>
  <c r="C16"/>
  <c r="D16"/>
  <c r="C17"/>
  <c r="D17"/>
  <c r="C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C31"/>
  <c r="D31"/>
  <c r="C32"/>
  <c r="D32"/>
  <c r="C33"/>
  <c r="D33"/>
  <c r="C34"/>
  <c r="D34"/>
  <c r="C35"/>
  <c r="D35"/>
  <c r="C36"/>
  <c r="C37"/>
  <c r="D37"/>
  <c r="C38"/>
  <c r="D38"/>
  <c r="C39"/>
  <c r="D39"/>
  <c r="C40"/>
  <c r="D40"/>
  <c r="C41"/>
  <c r="C42"/>
  <c r="C43"/>
  <c r="D43"/>
  <c r="C44"/>
  <c r="D44"/>
  <c r="C45"/>
  <c r="D45"/>
  <c r="C46"/>
  <c r="D46"/>
  <c r="C47"/>
  <c r="D47"/>
  <c r="C48"/>
  <c r="C49"/>
  <c r="D49"/>
  <c r="C50"/>
  <c r="D50"/>
  <c r="C51"/>
  <c r="D51"/>
  <c r="C52"/>
  <c r="D52"/>
  <c r="C53"/>
  <c r="D53"/>
  <c r="C54"/>
  <c r="D54"/>
  <c r="C55"/>
  <c r="D55"/>
  <c r="C56"/>
  <c r="D56"/>
  <c r="C57"/>
  <c r="C58"/>
  <c r="D58"/>
  <c r="C59"/>
  <c r="D59"/>
  <c r="C60"/>
  <c r="D60"/>
  <c r="C61"/>
  <c r="D61"/>
  <c r="C62"/>
  <c r="D62"/>
  <c r="C63"/>
  <c r="D63"/>
  <c r="C64"/>
  <c r="D64"/>
  <c r="C65"/>
  <c r="D65"/>
  <c r="C66"/>
  <c r="C67"/>
  <c r="C68"/>
  <c r="C69"/>
  <c r="C70"/>
  <c r="C71"/>
  <c r="C72"/>
  <c r="C73"/>
  <c r="F7"/>
  <c r="C7"/>
  <c r="L7" i="1"/>
  <c r="M7"/>
  <c r="O7" l="1"/>
  <c r="N7"/>
  <c r="Q7"/>
  <c r="P7"/>
  <c r="J7"/>
  <c r="I7"/>
</calcChain>
</file>

<file path=xl/sharedStrings.xml><?xml version="1.0" encoding="utf-8"?>
<sst xmlns="http://schemas.openxmlformats.org/spreadsheetml/2006/main" count="934" uniqueCount="281">
  <si>
    <t>附件1：</t>
  </si>
  <si>
    <t>单位:万元、户</t>
  </si>
  <si>
    <t>序号</t>
  </si>
  <si>
    <t>项目库编号</t>
  </si>
  <si>
    <t>项目名称</t>
  </si>
  <si>
    <t>建设性质</t>
  </si>
  <si>
    <t>项目类别</t>
  </si>
  <si>
    <t>建设起止年限</t>
  </si>
  <si>
    <t>建设地点</t>
  </si>
  <si>
    <t>建设内容</t>
  </si>
  <si>
    <t>项目总投资及资金来源</t>
  </si>
  <si>
    <t>扶持贫困户情况</t>
  </si>
  <si>
    <t>项目负责人</t>
  </si>
  <si>
    <t>合计</t>
  </si>
  <si>
    <t>扶贫发展资金</t>
  </si>
  <si>
    <t>地方专项扶贫资金</t>
  </si>
  <si>
    <t>行业资金</t>
  </si>
  <si>
    <t>援疆资金</t>
  </si>
  <si>
    <t>其他</t>
  </si>
  <si>
    <t>扶持贫困户数</t>
  </si>
  <si>
    <t>其中:年度拟脱贫户数</t>
  </si>
  <si>
    <t>用于拟脱贫户的扶贫发展资金</t>
  </si>
  <si>
    <t>地州市（或县市区）合计</t>
  </si>
  <si>
    <t>－－</t>
  </si>
  <si>
    <t>附件2：</t>
  </si>
  <si>
    <r>
      <rPr>
        <b/>
        <sz val="12"/>
        <rFont val="宋体"/>
        <charset val="134"/>
      </rPr>
      <t>填表说明：</t>
    </r>
    <r>
      <rPr>
        <sz val="12"/>
        <rFont val="宋体"/>
        <charset val="134"/>
      </rPr>
      <t>1.地县两级须分别填报；2.计算扶持贫困户总户数时需剔除重复户数，如实体现扶持贫困户的准确信息，不能累加为“户次”；3.如安排有不在本表的项目，由地州统一确定项目类别名称再行汇总填报；4.地州市要对报表的准确性负责。</t>
    </r>
  </si>
  <si>
    <t>单位：万元、个、户</t>
  </si>
  <si>
    <t>项目个数</t>
  </si>
  <si>
    <t>建设规模</t>
  </si>
  <si>
    <t>扶贫发展资金规模</t>
  </si>
  <si>
    <t>单位</t>
  </si>
  <si>
    <t>万元</t>
  </si>
  <si>
    <t>占报备批次资金比例（%）</t>
  </si>
  <si>
    <t>总户数</t>
  </si>
  <si>
    <t>拟脱贫贫困户数</t>
  </si>
  <si>
    <t>－－－</t>
  </si>
  <si>
    <t>一</t>
  </si>
  <si>
    <t>产业增收工程</t>
  </si>
  <si>
    <t>（一）</t>
  </si>
  <si>
    <t>优质林果业</t>
  </si>
  <si>
    <t>常规定植</t>
  </si>
  <si>
    <t>亩</t>
  </si>
  <si>
    <t>矮化密植（简约化栽培）</t>
  </si>
  <si>
    <t>林果嫁接</t>
  </si>
  <si>
    <t>果蔬晾房</t>
  </si>
  <si>
    <t>座</t>
  </si>
  <si>
    <t>保鲜仓储</t>
  </si>
  <si>
    <t>林下经济</t>
  </si>
  <si>
    <t>密植果园改造</t>
  </si>
  <si>
    <t>其他（如有，请自行增加行，注明具体项目类别名称，不得仍以“其他”替代）</t>
  </si>
  <si>
    <t>（二）</t>
  </si>
  <si>
    <t>标准化养殖</t>
  </si>
  <si>
    <t>牲畜养殖</t>
  </si>
  <si>
    <t>头/只</t>
  </si>
  <si>
    <t>牲畜棚圈</t>
  </si>
  <si>
    <t>人工草料地</t>
  </si>
  <si>
    <t>家禽养殖</t>
  </si>
  <si>
    <t>羽</t>
  </si>
  <si>
    <t>特色养殖</t>
  </si>
  <si>
    <t>头/只/羽</t>
  </si>
  <si>
    <t>禽舍建设</t>
  </si>
  <si>
    <t>小型饲料加工设备</t>
  </si>
  <si>
    <t>台/套</t>
  </si>
  <si>
    <t>规模化养殖基地</t>
  </si>
  <si>
    <t>个/平方米</t>
  </si>
  <si>
    <t>专业合作社</t>
  </si>
  <si>
    <t>个</t>
  </si>
  <si>
    <t>（三）</t>
  </si>
  <si>
    <t>基本农田建设</t>
  </si>
  <si>
    <t>低质土地整治</t>
  </si>
  <si>
    <t>排碱渠</t>
  </si>
  <si>
    <t>公里</t>
  </si>
  <si>
    <t>节水灌溉</t>
  </si>
  <si>
    <t>防渗渠建设（流量0.5立方米/秒及以下）</t>
  </si>
  <si>
    <t>（四）</t>
  </si>
  <si>
    <t>设施农业</t>
  </si>
  <si>
    <t>拱棚建设</t>
  </si>
  <si>
    <t>大棚建设</t>
  </si>
  <si>
    <t>农产品加工</t>
  </si>
  <si>
    <t>（五）</t>
  </si>
  <si>
    <t>特色种植业</t>
  </si>
  <si>
    <t>二</t>
  </si>
  <si>
    <t>小型手工业工程</t>
  </si>
  <si>
    <t>地毯编织</t>
  </si>
  <si>
    <t>民族刺绣</t>
  </si>
  <si>
    <t>小型手工艺品加工设备</t>
  </si>
  <si>
    <t>扶贫车间（卫星工厂、家庭作坊等）</t>
  </si>
  <si>
    <t>其他（如有，请自行增加行，注明具体项目类别名称）</t>
  </si>
  <si>
    <t>三</t>
  </si>
  <si>
    <t>住房安全工程</t>
  </si>
  <si>
    <t>住房安全建设（危旧房改造或新建住房）</t>
  </si>
  <si>
    <t>电力入户</t>
  </si>
  <si>
    <t>户</t>
  </si>
  <si>
    <t>自来水入户</t>
  </si>
  <si>
    <t>户用型清洁能源设备</t>
  </si>
  <si>
    <t>天然气入户</t>
  </si>
  <si>
    <t>户用暖气设备</t>
  </si>
  <si>
    <t>四</t>
  </si>
  <si>
    <t>庭院经济建设工程</t>
  </si>
  <si>
    <t>五</t>
  </si>
  <si>
    <t>就业和技能技术培训工程</t>
  </si>
  <si>
    <t>职业教育培训</t>
  </si>
  <si>
    <t>人次</t>
  </si>
  <si>
    <t>短期技能培训</t>
  </si>
  <si>
    <t>实用技术培训</t>
  </si>
  <si>
    <t>劳动力转移培训</t>
  </si>
  <si>
    <t>创业致富带头人培训</t>
  </si>
  <si>
    <t>政策业务培训</t>
  </si>
  <si>
    <t>雨露计划</t>
  </si>
  <si>
    <t>贫困户新增长劳动力培训</t>
  </si>
  <si>
    <t>六</t>
  </si>
  <si>
    <t>电商扶贫</t>
  </si>
  <si>
    <t>光伏扶贫</t>
  </si>
  <si>
    <t>旅游扶贫</t>
  </si>
  <si>
    <t>金融扶贫</t>
  </si>
  <si>
    <t>资产收益扶贫</t>
  </si>
  <si>
    <t>七</t>
  </si>
  <si>
    <t>县级扶贫资金项目管理</t>
  </si>
  <si>
    <t>2018年财政专项扶贫资金（扶贫发展）项目计划备案表</t>
    <phoneticPr fontId="11" type="noConversion"/>
  </si>
  <si>
    <t>（地州、县市）2018年度财政专项扶贫资金（扶贫发展）项目计划安排情况统计表</t>
    <phoneticPr fontId="11" type="noConversion"/>
  </si>
  <si>
    <t>高昌区合计</t>
    <phoneticPr fontId="11" type="noConversion"/>
  </si>
  <si>
    <t>gcq2018-06</t>
  </si>
  <si>
    <t>就业市场建设项目</t>
  </si>
  <si>
    <t>新建</t>
  </si>
  <si>
    <t>资产收益</t>
  </si>
  <si>
    <t>2018-2018</t>
  </si>
  <si>
    <t>艾丁湖镇琼库勒村</t>
  </si>
  <si>
    <t xml:space="preserve">    在琼库勒村s202省道旁（吐托快线路边）建设占地面积为600平方米的就业市场一座，作为村委会公有资产，由村委会负责管理。每年为贫困户提供免费摊位35个，并积极吸纳本村贫困劳动力转移就业，年底根据收益情况，按照不低于纯利润60%的比例为贫困户分红（享受免费摊位的贫困户除外），连续分红不少于5年。</t>
  </si>
  <si>
    <t>聂昭宇</t>
  </si>
  <si>
    <t>gcq2018-08</t>
  </si>
  <si>
    <t>农家乐建设项目</t>
  </si>
  <si>
    <t>恰特喀勒乡其盖布拉克村</t>
  </si>
  <si>
    <t>于贵成</t>
  </si>
  <si>
    <t>gcq2018-09</t>
  </si>
  <si>
    <t>畜牧养殖（扶贫羊）项目</t>
  </si>
  <si>
    <t>恰特喀勒乡公相村、吐鲁番克尔村</t>
  </si>
  <si>
    <t>gcq2018-10</t>
  </si>
  <si>
    <t>蔬果保鲜库建设项目</t>
  </si>
  <si>
    <t xml:space="preserve">    在其盖布拉克村的吐鲁番市茹克萨尔民族刺绣合作社旁边新建1座占地面积为60平方米，容量为50吨的果蔬保鲜库，成立以贫困户为主的其盖布拉克村蔬果农民专业合作社，保鲜库由合作社统一管理运营，免费提供给贫困户使用，方便贫困户依托大田种植，错市销售本村西甜瓜及蔬果。同时面向社会出租，每年的收入归各贫困户所有，从而帮助贫困户增加收入，改善生活。</t>
  </si>
  <si>
    <t>gcq2018-15</t>
  </si>
  <si>
    <t>防渗渠建设项目</t>
  </si>
  <si>
    <t>胜金乡木日吐克村</t>
  </si>
  <si>
    <t>修建流量为0.2立方米/秒的防渗渠6公里，包括分水引水闸门。连接各村民小组现有的灌溉渠道，方便使用干渠大河水，使6个村民小组灌溉用水得到保障。</t>
  </si>
  <si>
    <t>彭力</t>
  </si>
  <si>
    <t>gcq2018-17</t>
  </si>
  <si>
    <t>亚尔镇恰章村、色依提汗村、塔格托维村、亚尔果勒村、上湖村、亚尔村、新城西门村、英买里村、加依村、亚尔贝希村、红星社区、南门社区、新城东门社区、克孜勒吐尔社区、戈壁社区</t>
  </si>
  <si>
    <t>吾买尔·买买提</t>
  </si>
  <si>
    <t>gcq2018-19</t>
  </si>
  <si>
    <t>葡萄镇畜牧养殖(扶贫羊)项目</t>
  </si>
  <si>
    <t>续建</t>
  </si>
  <si>
    <t>葡萄镇木纳尔社区、巴格日社区、英萨村、布拉克村、铁提尔村、贝勒克其村、霍衣拉村</t>
  </si>
  <si>
    <t>赵怀光</t>
  </si>
  <si>
    <t>gcq2018-20</t>
  </si>
  <si>
    <t>特色种植产业收益项目</t>
  </si>
  <si>
    <t>2018-2022</t>
  </si>
  <si>
    <t>三堡乡61户建档立卡贫困户</t>
  </si>
  <si>
    <t>向吐鲁番市吐火罗农民种植专业合作社投资50万元，合作社以分红形式每年为全乡61户贫困户分红2000元，连续分红5年。合作社主动吸纳当地贫困劳动力就近就地转移就业，并在项目年限内免费为贫困户提供无花果、雪菊等特色作物种植技术培训。</t>
  </si>
  <si>
    <t>管大伟</t>
  </si>
  <si>
    <t>gcq2018-22</t>
  </si>
  <si>
    <t>七泉湖镇煤窑沟村、七泉湖村</t>
  </si>
  <si>
    <t>李刚</t>
  </si>
  <si>
    <t>gcq2018-23</t>
  </si>
  <si>
    <t>二堡乡布隆买里村、巴达木勒克村、阔纳协海尔村</t>
  </si>
  <si>
    <t>刘杰</t>
  </si>
  <si>
    <t>鄯善县合计</t>
    <phoneticPr fontId="11" type="noConversion"/>
  </si>
  <si>
    <t>高昌区合计</t>
    <phoneticPr fontId="15" type="noConversion"/>
  </si>
  <si>
    <t>ssx201802</t>
  </si>
  <si>
    <t>梭梭林套种大芸种植项目</t>
  </si>
  <si>
    <t>农业生产</t>
  </si>
  <si>
    <t>2018年</t>
  </si>
  <si>
    <t>迪坎乡迪坎村</t>
  </si>
  <si>
    <t>赵亚伟</t>
  </si>
  <si>
    <t>ssx201804</t>
  </si>
  <si>
    <t>吐峪沟乡泽日甫、潘碱坎至洋海湾</t>
  </si>
  <si>
    <t>2018年春季种植2000亩。其中：购买大芸种子250公斤，每公斤3000元，合计75万；梭梭苗200万，每颗0.15元，合计30万元；低压管网及毛管，每亩250元，合计50万元；更新机电井、变压器、电网等配套设备2处，每处12万元，合计24万元；土地平整、苗木种植及接种合计40万元；其他费用15.5万元。</t>
  </si>
  <si>
    <t>刘新钰</t>
  </si>
  <si>
    <t>ssx201808</t>
  </si>
  <si>
    <t>土地改造项目</t>
  </si>
  <si>
    <t>鲁克沁镇三个桥村</t>
  </si>
  <si>
    <t>将位于三个桥村2小队及3小队马路两侧坟场迁移，该坟场周围均为葡萄地水源充足，可以将原坟地50亩地平整改造为葡萄地，新栽植葡萄苗，免费租给村里没有创业能力、缺土地或者无土地的建档立卡贫困户50户种植5年，巩固脱贫成果，可以保障每户增加收入6000元以上。</t>
  </si>
  <si>
    <t>王超</t>
  </si>
  <si>
    <t>ssx201809</t>
  </si>
  <si>
    <t>葡萄架式改造项目</t>
  </si>
  <si>
    <t>鲁克沁镇赛尔克甫村、三个桥村、其那巴格村、阿曼夏村、木卡姆村、库尼夏村、迪汗苏村、英夏村、推曼布依村。</t>
  </si>
  <si>
    <t>钟鸣路</t>
  </si>
  <si>
    <t>ssx201810</t>
  </si>
  <si>
    <t>鲜食葡萄交易场地建设项目</t>
  </si>
  <si>
    <t>基础设施</t>
  </si>
  <si>
    <t>塞尔克甫村、三个桥、其那巴格村</t>
  </si>
  <si>
    <t>生产母羊项目</t>
  </si>
  <si>
    <t>鄯善镇台台尔村</t>
  </si>
  <si>
    <t>梁新</t>
  </si>
  <si>
    <t>七克台镇台孜村、七克台村、亚坎村</t>
  </si>
  <si>
    <t>李红彪</t>
  </si>
  <si>
    <t>辟展乡大东湖、小东湖、库尔干、乔克塘英亚、树柏沟、栏杆、柯克亚</t>
  </si>
  <si>
    <t>金锡联</t>
  </si>
  <si>
    <t>连木沁镇阿克敦村, 苏克夏村, 艾斯利汉墩村, 汉墩夏村, 尤库日买里村, 曲旺坎村, 库木买里村,  连木沁坎村 ,阿斯塔纳村。</t>
  </si>
  <si>
    <t>杨绪武</t>
  </si>
  <si>
    <t>多胎肉羊项目</t>
  </si>
  <si>
    <t>达浪坎乡央布拉克村、乔亚村、阿扎提村、玉旺坎村、英坎村。</t>
  </si>
  <si>
    <t>阿依加玛丽·赛迪力</t>
  </si>
  <si>
    <t>只</t>
  </si>
  <si>
    <t>平米</t>
  </si>
  <si>
    <t>鄯善县合计</t>
    <phoneticPr fontId="15" type="noConversion"/>
  </si>
  <si>
    <t>托克逊县合计</t>
  </si>
  <si>
    <t>tkx-2018-0001</t>
  </si>
  <si>
    <t>产业增收</t>
  </si>
  <si>
    <t>买尼克·克然木</t>
  </si>
  <si>
    <t>tkx-2018-0002</t>
  </si>
  <si>
    <t>阿布都外力·艾尼</t>
  </si>
  <si>
    <t>tkx-2018-0003</t>
  </si>
  <si>
    <t>莫名·沙吾提</t>
  </si>
  <si>
    <t>tkx-2018-0004</t>
  </si>
  <si>
    <t>基本农田</t>
  </si>
  <si>
    <t>修建4公里防渗流量为0.3立方米的防渗渠，每公里补助20万元，申请资金80万元。</t>
  </si>
  <si>
    <t>tkx-2018-0005</t>
  </si>
  <si>
    <t>计划为132户贫困户种植537.5亩标准化树苗，每亩补助1000元，申请资金53.75万元。主要用于购买树苗、化肥、平整土地等。</t>
  </si>
  <si>
    <t>tkx-2018-0006</t>
  </si>
  <si>
    <t>tkx-2018-0007</t>
  </si>
  <si>
    <t>克尔碱镇34户贫困户种植62亩洋葱（其中克尔碱村28亩、英阿瓦提村34亩），每亩地补助1000元，申请资金6.2万元。主要用于购买苗子、化肥、地膜等。</t>
  </si>
  <si>
    <t>阿斯热古丽·外力</t>
  </si>
  <si>
    <t>tkx-2018-0008</t>
  </si>
  <si>
    <t>tkx-2018-0009</t>
  </si>
  <si>
    <t>新修防渗渠4.4公里，设计流量为0.3立方米，每公里补助20万元，申请资金88万元。</t>
  </si>
  <si>
    <t>托克逊县</t>
  </si>
  <si>
    <t>章  东</t>
  </si>
  <si>
    <t>项目管理费</t>
  </si>
  <si>
    <r>
      <t>填表说明：</t>
    </r>
    <r>
      <rPr>
        <sz val="12"/>
        <rFont val="宋体"/>
        <charset val="134"/>
      </rPr>
      <t>1.项目名称中不得出现项目建设地点名称；2.建设地点必须明确到乡到村，跨乡村实施项目需要说明；3.建设内容包括建设规模、建设标准、贫困户扶持情况等；4.除扶贫发展资金全额补助的项目以外，均需明确其他资金来源，可根据实际自行添加列数；5.2.计算扶持贫困户合计数时要剔除重复户数，确保如实体现扶持贫困户的准确信息，不能累加为“户次”；</t>
    </r>
    <phoneticPr fontId="11" type="noConversion"/>
  </si>
  <si>
    <t>吐鲁番市合计</t>
    <phoneticPr fontId="15" type="noConversion"/>
  </si>
  <si>
    <t>平米</t>
    <phoneticPr fontId="15" type="noConversion"/>
  </si>
  <si>
    <t>常规定植</t>
    <phoneticPr fontId="11" type="noConversion"/>
  </si>
  <si>
    <t>精品哈密瓜项目</t>
  </si>
  <si>
    <t>精品哈密瓜种植补助项目</t>
  </si>
  <si>
    <t>伊拉湖村、古勒巴格村、郭若村、依提帕克村、安西村、布尔碱村</t>
  </si>
  <si>
    <t>精品瓜种植补助项目</t>
  </si>
  <si>
    <t>博孜尤勒贡村村、硝尔坎儿孜村、伯日布拉克村、海提甫坎儿孜村、博斯坦村、上胡坎尔孜村、吉格代村、琼排孜村、李毛坎尔孜村</t>
  </si>
  <si>
    <t>伊拉湖镇依提帕克村</t>
  </si>
  <si>
    <t>种植树苗项目</t>
  </si>
  <si>
    <t>特色林果补助项目</t>
  </si>
  <si>
    <t>洋葱种植项目</t>
  </si>
  <si>
    <t>克尔碱镇克尔碱村、英阿瓦提村</t>
  </si>
  <si>
    <t>葡萄架建设或改造项目</t>
  </si>
  <si>
    <t>防渗渠建设</t>
  </si>
  <si>
    <t>夏乡奥依曼买里村</t>
  </si>
  <si>
    <t>亩</t>
    <phoneticPr fontId="15" type="noConversion"/>
  </si>
  <si>
    <t xml:space="preserve">    为26户建档立卡贫困贫困户发放优质生产母羊130只，每户5只。其中公相村80只、吐鲁番克尔村50只。每只补贴1000元。扶贫羊订购标准为：优质能繁母羊，活体重不低于35公斤/只，年龄2-6岁(即1-3年)，品种为阿勒泰羊、吐鲁番黑羊或多浪羊。</t>
  </si>
  <si>
    <t>为60户建档立卡贫困户发放优质生产母羊300只，每户5只。其中恰章村25只、色依提汗村10只、塔格托维村15只、亚尔果勒村10只、上湖村40只、亚尔村25只、新城西门村35只、英买里村50只、加依村15只、亚尔贝希村25只、红星社区15只、南门社区5只、新城东门社区5只、戈壁社区25只。每只补贴资金1000元。扶贫羊订购标准为：优质能繁母羊，活体重不低于35公斤/只，年龄2-6岁(即1-3年)，品种为阿勒泰羊、吐鲁番黑羊或多浪羊。</t>
  </si>
  <si>
    <t>为30户建档立卡贫困户发放优质生产母羊150只，每户5只。其中木纳尔社区25只、巴格日社区20只、英萨村20只、布拉克村20只、铁提尔村5只、贝勒克其村10只、霍衣拉村50只，每只补贴资金1000元。扶贫羊订购标准为：优质能繁母羊，活体重不低于35公斤/只，年龄2-6岁(即1-3年)，品种为阿勒泰羊、吐鲁番黑羊或多浪羊。</t>
  </si>
  <si>
    <t>为10户建档立卡贫困户发放优质生产母羊50只，每户5只。其中煤窑沟村30只，七泉湖村20只。每只补贴1000元。扶贫羊订购标准为：优质能繁母羊，活体重不低于35公斤/只，年龄2-6岁(即1-3年)，品种为阿勒泰羊、吐鲁番黑羊或多浪羊。</t>
  </si>
  <si>
    <t>为10户建档立卡贫困户发放优质生产母羊50只，每户5只.其中布隆买里村30只、巴达木勒克村15只、阔纳协海尔村5只。每只补贴1000元。扶贫羊订购标准为：优质能繁母羊，活体重不低于35公斤/只，年龄2-6岁(即1-3年)，品种为阿勒泰羊、吐鲁番黑羊或多浪羊。</t>
  </si>
  <si>
    <t>鄯善镇购买生产母羊15只，每户发放5只，每只补助1000元。购买带羔的优质生产母羊，重量为50-60公斤，畜龄为2-3岁，品种吐鲁番黑羊。</t>
  </si>
  <si>
    <t>购买生产母羊30只，其中：台孜村5只、七克台村10只、亚坎村15只，扶持贫困户6户，每户5只。体重为40-45公斤之间，畜龄2岁，品种本地黄羊。母羊带有小羊羔，月龄三月以上。</t>
  </si>
  <si>
    <t xml:space="preserve">辟展乡购买生产母羊70只。其中：大东湖10只、小东湖10只、库尔干10只、乔克塘10只、英亚10只、栏杆10只、柯克亚5只，树柏沟5只。每户5只。活体母羊，提供检疫防疫证明，确保无疾病，体重在55-65公斤之间，母亲带有小羊羔或者2018年3-4月要生产，畜龄为2-4岁，品种为阿勒泰羊。  </t>
  </si>
  <si>
    <t xml:space="preserve">购买生产母羊 90只，其中：阿克敦村5只, 苏克夏村5只, 艾斯利汉墩村15只, 汉墩夏村5只, 尤库日买里村20只, 曲旺坎村10只, 库木买里村10只,  连木沁坎村15只 ,阿斯塔纳村5只，每户5只。体重在55-65公斤之间，畜龄2-6岁，母亲带有小羊羔或者2018年3-4月要生产，品种为阿勒泰羊、吐鲁番黑羊。  </t>
  </si>
  <si>
    <t>185户贫困户种植746.4亩“西州蜜25号”，每亩补助1000元，申请资金74.64万元。主要用于购买肥料、种子、地膜等农用资料。</t>
  </si>
  <si>
    <t>67户贫困户种植300亩精品瓜，每亩补助1000元，申请资金30万元。主要用于购买种子、化肥、地膜等等农用资料。</t>
  </si>
  <si>
    <t>计划为45户贫困户提供葡萄架，总面积191.3亩，每亩补助1000元，申请资金19.13万元。主要用于购买葡萄架柱子、地膜、苗木、肥料等材料。</t>
  </si>
  <si>
    <t>利用其盖布拉克村海底古村和艾丁湖景区旅游业发展优势，将景区路边的贫困户家庭打造为集餐饮、娱乐、休闲、纳凉为一体的综合性农家乐，提高贫困户家庭收入。扶持贫困户改造旧屋打造农家乐5家，每家至少带动4户贫困家庭的富余劳动力稳定就业（共扶持25户贫困户），并在农家乐正式经营后优先采购本村贫困家庭的农产品。</t>
  </si>
  <si>
    <t>托克逊县合计</t>
    <phoneticPr fontId="11" type="noConversion"/>
  </si>
  <si>
    <t>夏乡工尚村、南湖</t>
  </si>
  <si>
    <t>45户贫困户种植286亩“西州蜜17号”，每亩补助1000元，申请资金28.6万元。资金主要用于购买肥料、种子、地膜等农用资料。</t>
  </si>
  <si>
    <t>喀拉布拉克村、奥依曼布拉克村、郭勒布依村、尤库日克喀拉阿什村、萨依吐格曼村喀拉阿什村</t>
  </si>
  <si>
    <t>博斯坦乡各行政村</t>
  </si>
  <si>
    <t>计划对109户贫困户现有的485亩特色林果进行嫁接和改良，每亩补助1000元，申请资金48.5万元。资金用于嫁接、土壤改良、肥料等。</t>
  </si>
  <si>
    <t>夏乡喀拉苏村</t>
  </si>
  <si>
    <t>tkx-2018-0012</t>
    <phoneticPr fontId="11" type="noConversion"/>
  </si>
  <si>
    <t>梭梭林套种大芸种植400亩，每亩补助1250元。购买梭梭苗子，大芸种子,安装滴灌设备、设施，共计50万元。</t>
  </si>
  <si>
    <t>为进一步改善葡萄生产条件，提高葡萄栽培管理水平，夯实主要产业基础，提高支柱产业收入，申请为建档立卡贫困户进行架式改造850.1亩，每亩补助1000元筹。其中：赛尔克甫村303亩，三个桥村100亩，其那巴格村100亩，阿曼夏村200亩，木卡姆村24.5亩，库尼夏村34亩，迪汗苏村25.9亩，英夏村44.4亩，推曼布依村18.3亩。</t>
  </si>
  <si>
    <t>为赛尔克甫村、其那巴格村、三个桥村新建6处鲜食葡萄交易场地，为村民销售鲜食葡萄提供便利条件，增加农业收入。其中：赛尔克甫村3个，三个桥村2个，其那巴格村1个。每个场地1300平米地坪，修建凉棚400平方米。其中:平整场地及打地坪80万元，凉棚40万元。</t>
  </si>
  <si>
    <t>ssx201812</t>
  </si>
  <si>
    <t>ssx201813</t>
  </si>
  <si>
    <t>ssx201814</t>
  </si>
  <si>
    <t>ssx201815</t>
  </si>
  <si>
    <t>ssx201816</t>
  </si>
  <si>
    <t>购买多胎肉羊90只，其中：央布拉克村5户25只、乔亚村1户5只、阿扎提村4户20只、玉旺坎村4户20只、英坎村4户20只，每户5只。体重30-40公斤的多胎肉羊，2-4岁之间，品种小尾寒羊。</t>
  </si>
  <si>
    <t>亩</t>
    <phoneticPr fontId="11" type="noConversion"/>
  </si>
  <si>
    <t>果树苗木种植</t>
    <phoneticPr fontId="11" type="noConversion"/>
  </si>
  <si>
    <t>果树苗木种植</t>
    <phoneticPr fontId="15" type="noConversion"/>
  </si>
  <si>
    <t>亩</t>
    <phoneticPr fontId="15" type="noConversion"/>
  </si>
  <si>
    <t>葡萄架建设或改造项目</t>
    <phoneticPr fontId="11" type="noConversion"/>
  </si>
  <si>
    <t>葡萄架架式改造项目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</si>
</sst>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0.0%"/>
  </numFmts>
  <fonts count="29">
    <font>
      <sz val="12"/>
      <name val="宋体"/>
      <charset val="134"/>
    </font>
    <font>
      <sz val="11"/>
      <name val="宋体"/>
      <charset val="134"/>
    </font>
    <font>
      <sz val="18"/>
      <name val="方正小标宋简体"/>
      <family val="4"/>
      <charset val="134"/>
    </font>
    <font>
      <b/>
      <sz val="12"/>
      <name val="仿宋"/>
      <family val="3"/>
      <charset val="134"/>
    </font>
    <font>
      <b/>
      <sz val="12"/>
      <name val="宋体"/>
      <charset val="134"/>
    </font>
    <font>
      <sz val="12"/>
      <name val="仿宋"/>
      <family val="3"/>
      <charset val="134"/>
    </font>
    <font>
      <b/>
      <sz val="16"/>
      <name val="宋体"/>
      <charset val="134"/>
    </font>
    <font>
      <sz val="12"/>
      <name val="仿宋_GB2312"/>
      <family val="3"/>
      <charset val="134"/>
    </font>
    <font>
      <b/>
      <sz val="10"/>
      <color indexed="8"/>
      <name val="仿宋"/>
      <family val="3"/>
      <charset val="134"/>
    </font>
    <font>
      <b/>
      <sz val="10"/>
      <name val="仿宋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0"/>
      <name val="仿宋_GB2312"/>
      <family val="3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333333"/>
      <name val="宋体"/>
      <charset val="134"/>
      <scheme val="minor"/>
    </font>
    <font>
      <sz val="12"/>
      <color theme="1"/>
      <name val="仿宋_GB2312"/>
      <family val="3"/>
      <charset val="134"/>
    </font>
    <font>
      <sz val="12"/>
      <color rgb="FF00000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7">
    <xf numFmtId="0" fontId="0" fillId="0" borderId="0">
      <alignment vertical="top"/>
    </xf>
    <xf numFmtId="0" fontId="10" fillId="0" borderId="0"/>
    <xf numFmtId="0" fontId="10" fillId="0" borderId="0">
      <alignment vertical="center"/>
    </xf>
    <xf numFmtId="0" fontId="16" fillId="0" borderId="0">
      <alignment vertical="center"/>
    </xf>
    <xf numFmtId="0" fontId="16" fillId="0" borderId="0"/>
    <xf numFmtId="0" fontId="19" fillId="0" borderId="0">
      <protection locked="0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>
      <alignment vertical="top"/>
    </xf>
    <xf numFmtId="0" fontId="10" fillId="0" borderId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top"/>
    </xf>
  </cellStyleXfs>
  <cellXfs count="12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 indent="1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10" fillId="0" borderId="0" xfId="11" applyAlignment="1">
      <alignment horizontal="center" vertical="center" wrapText="1"/>
    </xf>
    <xf numFmtId="0" fontId="4" fillId="0" borderId="0" xfId="1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2" xfId="11" quotePrefix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11" applyFont="1" applyBorder="1" applyAlignment="1">
      <alignment horizontal="center" vertical="center" wrapText="1"/>
    </xf>
    <xf numFmtId="0" fontId="13" fillId="0" borderId="2" xfId="11" quotePrefix="1" applyFont="1" applyBorder="1" applyAlignment="1">
      <alignment horizontal="center" vertical="center" wrapText="1"/>
    </xf>
    <xf numFmtId="0" fontId="20" fillId="0" borderId="11" xfId="3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4" fillId="0" borderId="2" xfId="11" applyFont="1" applyBorder="1" applyAlignment="1">
      <alignment horizontal="center" vertical="center" wrapText="1"/>
    </xf>
    <xf numFmtId="0" fontId="21" fillId="0" borderId="2" xfId="1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11" xfId="3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0" fontId="25" fillId="0" borderId="2" xfId="0" quotePrefix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10" fontId="24" fillId="0" borderId="2" xfId="0" applyNumberFormat="1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10" fontId="26" fillId="0" borderId="2" xfId="0" applyNumberFormat="1" applyFont="1" applyBorder="1" applyAlignment="1">
      <alignment vertical="center"/>
    </xf>
    <xf numFmtId="0" fontId="21" fillId="0" borderId="2" xfId="0" quotePrefix="1" applyFont="1" applyBorder="1" applyAlignment="1">
      <alignment horizontal="center" vertical="center"/>
    </xf>
    <xf numFmtId="0" fontId="21" fillId="0" borderId="2" xfId="11" applyFont="1" applyBorder="1" applyAlignment="1">
      <alignment horizontal="center" vertical="center" wrapText="1"/>
    </xf>
    <xf numFmtId="0" fontId="10" fillId="0" borderId="0" xfId="1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0" xfId="11" applyAlignment="1">
      <alignment horizontal="center" vertical="center" wrapText="1"/>
    </xf>
    <xf numFmtId="0" fontId="10" fillId="0" borderId="0" xfId="11" applyAlignment="1">
      <alignment horizontal="center" vertical="center" wrapText="1"/>
    </xf>
    <xf numFmtId="0" fontId="10" fillId="0" borderId="0" xfId="11" applyAlignment="1">
      <alignment horizontal="center" vertical="center" wrapText="1"/>
    </xf>
    <xf numFmtId="0" fontId="10" fillId="0" borderId="0" xfId="1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11" applyFont="1" applyBorder="1" applyAlignment="1">
      <alignment horizontal="center" vertical="center" wrapText="1"/>
    </xf>
    <xf numFmtId="0" fontId="12" fillId="0" borderId="2" xfId="1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0" fontId="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10" fontId="2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 indent="1"/>
    </xf>
    <xf numFmtId="0" fontId="28" fillId="0" borderId="2" xfId="0" applyFont="1" applyFill="1" applyBorder="1" applyAlignment="1">
      <alignment horizontal="center" vertical="center" wrapText="1"/>
    </xf>
    <xf numFmtId="10" fontId="28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0" fontId="4" fillId="0" borderId="8" xfId="11" applyFont="1" applyBorder="1" applyAlignment="1">
      <alignment horizontal="center" vertical="center" wrapText="1"/>
    </xf>
    <xf numFmtId="0" fontId="4" fillId="0" borderId="9" xfId="11" applyFont="1" applyBorder="1" applyAlignment="1">
      <alignment horizontal="center" vertical="center" wrapText="1"/>
    </xf>
    <xf numFmtId="0" fontId="4" fillId="0" borderId="10" xfId="11" applyFont="1" applyBorder="1" applyAlignment="1">
      <alignment horizontal="center" vertical="center" wrapText="1"/>
    </xf>
    <xf numFmtId="0" fontId="14" fillId="0" borderId="8" xfId="11" applyFont="1" applyBorder="1" applyAlignment="1">
      <alignment horizontal="center" vertical="center" wrapText="1"/>
    </xf>
    <xf numFmtId="0" fontId="20" fillId="0" borderId="11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11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7">
    <cellStyle name="常规" xfId="0" builtinId="0"/>
    <cellStyle name="常规 2" xfId="1"/>
    <cellStyle name="常规 2 2" xfId="2"/>
    <cellStyle name="常规 2 2 2" xfId="3"/>
    <cellStyle name="常规 2 2 2 2" xfId="13"/>
    <cellStyle name="常规 2 3" xfId="4"/>
    <cellStyle name="常规 2 3 2" xfId="15"/>
    <cellStyle name="常规 2 4" xfId="5"/>
    <cellStyle name="常规 3" xfId="6"/>
    <cellStyle name="常规 3 2" xfId="7"/>
    <cellStyle name="常规 3 2 2" xfId="14"/>
    <cellStyle name="常规 4" xfId="8"/>
    <cellStyle name="常规 4 2" xfId="16"/>
    <cellStyle name="常规 5" xfId="9"/>
    <cellStyle name="常规 5 2" xfId="10"/>
    <cellStyle name="常规 5 2 2" xfId="12"/>
    <cellStyle name="常规_自治区下达塔城2007年财政扶贫资金项目下达计划表－1048万元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8</xdr:col>
      <xdr:colOff>76200</xdr:colOff>
      <xdr:row>4</xdr:row>
      <xdr:rowOff>219075</xdr:rowOff>
    </xdr:to>
    <xdr:sp macro="" textlink="">
      <xdr:nvSpPr>
        <xdr:cNvPr id="126523" name="Text Box 271"/>
        <xdr:cNvSpPr txBox="1">
          <a:spLocks noChangeArrowheads="1"/>
        </xdr:cNvSpPr>
      </xdr:nvSpPr>
      <xdr:spPr bwMode="auto">
        <a:xfrm>
          <a:off x="7305675" y="169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76200</xdr:colOff>
      <xdr:row>4</xdr:row>
      <xdr:rowOff>219075</xdr:rowOff>
    </xdr:to>
    <xdr:sp macro="" textlink="">
      <xdr:nvSpPr>
        <xdr:cNvPr id="126524" name="Text Box 272"/>
        <xdr:cNvSpPr txBox="1">
          <a:spLocks noChangeArrowheads="1"/>
        </xdr:cNvSpPr>
      </xdr:nvSpPr>
      <xdr:spPr bwMode="auto">
        <a:xfrm>
          <a:off x="7305675" y="169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76200</xdr:colOff>
      <xdr:row>4</xdr:row>
      <xdr:rowOff>219075</xdr:rowOff>
    </xdr:to>
    <xdr:sp macro="" textlink="">
      <xdr:nvSpPr>
        <xdr:cNvPr id="126525" name="Text Box 273"/>
        <xdr:cNvSpPr txBox="1">
          <a:spLocks noChangeArrowheads="1"/>
        </xdr:cNvSpPr>
      </xdr:nvSpPr>
      <xdr:spPr bwMode="auto">
        <a:xfrm>
          <a:off x="7305675" y="169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76200</xdr:colOff>
      <xdr:row>4</xdr:row>
      <xdr:rowOff>219075</xdr:rowOff>
    </xdr:to>
    <xdr:sp macro="" textlink="">
      <xdr:nvSpPr>
        <xdr:cNvPr id="126526" name="Text Box 274"/>
        <xdr:cNvSpPr txBox="1">
          <a:spLocks noChangeArrowheads="1"/>
        </xdr:cNvSpPr>
      </xdr:nvSpPr>
      <xdr:spPr bwMode="auto">
        <a:xfrm>
          <a:off x="7305675" y="169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0"/>
  <sheetViews>
    <sheetView tabSelected="1" zoomScale="95" workbookViewId="0">
      <selection activeCell="A2" sqref="A2:R2"/>
    </sheetView>
  </sheetViews>
  <sheetFormatPr defaultColWidth="8.75" defaultRowHeight="14.25"/>
  <cols>
    <col min="1" max="1" width="4" style="14" customWidth="1"/>
    <col min="2" max="2" width="12.25" style="14" customWidth="1"/>
    <col min="3" max="3" width="10" style="14" customWidth="1"/>
    <col min="4" max="5" width="5.25" style="14" customWidth="1"/>
    <col min="6" max="6" width="7.75" style="14" customWidth="1"/>
    <col min="7" max="7" width="14.5" style="14" customWidth="1"/>
    <col min="8" max="8" width="46.5" style="14" customWidth="1"/>
    <col min="9" max="10" width="6.75" style="14" customWidth="1"/>
    <col min="11" max="11" width="5.5" style="14" customWidth="1"/>
    <col min="12" max="13" width="4.75" style="14" customWidth="1"/>
    <col min="14" max="16" width="6.375" style="14" customWidth="1"/>
    <col min="17" max="17" width="8.375" style="14" customWidth="1"/>
    <col min="18" max="18" width="7.25" style="14" customWidth="1"/>
    <col min="19" max="30" width="9" style="14" bestFit="1" customWidth="1"/>
    <col min="31" max="16384" width="8.75" style="14"/>
  </cols>
  <sheetData>
    <row r="1" spans="1:18" ht="23.25" customHeight="1">
      <c r="A1" s="100" t="s">
        <v>0</v>
      </c>
      <c r="B1" s="100"/>
      <c r="C1" s="100"/>
      <c r="D1" s="15"/>
      <c r="E1" s="15"/>
    </row>
    <row r="2" spans="1:18" s="13" customFormat="1" ht="27.75" customHeight="1">
      <c r="A2" s="101" t="s">
        <v>118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s="13" customFormat="1" ht="60.75" customHeight="1">
      <c r="A3" s="102" t="s">
        <v>227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18" s="13" customFormat="1" ht="21.75" customHeight="1">
      <c r="A4" s="16"/>
      <c r="B4" s="16"/>
      <c r="C4" s="16"/>
      <c r="D4" s="16"/>
      <c r="E4" s="14"/>
      <c r="F4" s="17"/>
      <c r="G4" s="17"/>
      <c r="H4" s="17"/>
      <c r="I4" s="17"/>
      <c r="J4" s="17"/>
      <c r="K4" s="17"/>
      <c r="L4" s="17"/>
      <c r="M4" s="17"/>
      <c r="N4" s="17"/>
      <c r="O4" s="17"/>
      <c r="P4" s="104" t="s">
        <v>1</v>
      </c>
      <c r="Q4" s="104"/>
      <c r="R4" s="105"/>
    </row>
    <row r="5" spans="1:18" ht="23.25" customHeight="1">
      <c r="A5" s="96" t="s">
        <v>2</v>
      </c>
      <c r="B5" s="97" t="s">
        <v>3</v>
      </c>
      <c r="C5" s="96" t="s">
        <v>4</v>
      </c>
      <c r="D5" s="96" t="s">
        <v>5</v>
      </c>
      <c r="E5" s="96" t="s">
        <v>6</v>
      </c>
      <c r="F5" s="96" t="s">
        <v>7</v>
      </c>
      <c r="G5" s="99" t="s">
        <v>8</v>
      </c>
      <c r="H5" s="99" t="s">
        <v>9</v>
      </c>
      <c r="I5" s="106" t="s">
        <v>10</v>
      </c>
      <c r="J5" s="107"/>
      <c r="K5" s="107"/>
      <c r="L5" s="107"/>
      <c r="M5" s="107"/>
      <c r="N5" s="108"/>
      <c r="O5" s="106" t="s">
        <v>11</v>
      </c>
      <c r="P5" s="107"/>
      <c r="Q5" s="108"/>
      <c r="R5" s="97" t="s">
        <v>12</v>
      </c>
    </row>
    <row r="6" spans="1:18" ht="69" customHeight="1">
      <c r="A6" s="96"/>
      <c r="B6" s="98"/>
      <c r="C6" s="96"/>
      <c r="D6" s="96"/>
      <c r="E6" s="96"/>
      <c r="F6" s="96"/>
      <c r="G6" s="99"/>
      <c r="H6" s="99"/>
      <c r="I6" s="19" t="s">
        <v>13</v>
      </c>
      <c r="J6" s="18" t="s">
        <v>14</v>
      </c>
      <c r="K6" s="18" t="s">
        <v>15</v>
      </c>
      <c r="L6" s="18" t="s">
        <v>16</v>
      </c>
      <c r="M6" s="18" t="s">
        <v>17</v>
      </c>
      <c r="N6" s="18" t="s">
        <v>18</v>
      </c>
      <c r="O6" s="19" t="s">
        <v>19</v>
      </c>
      <c r="P6" s="18" t="s">
        <v>20</v>
      </c>
      <c r="Q6" s="18" t="s">
        <v>21</v>
      </c>
      <c r="R6" s="98"/>
    </row>
    <row r="7" spans="1:18" ht="20.100000000000001" customHeight="1">
      <c r="A7" s="91" t="s">
        <v>22</v>
      </c>
      <c r="B7" s="92"/>
      <c r="C7" s="92"/>
      <c r="D7" s="92"/>
      <c r="E7" s="92"/>
      <c r="F7" s="92"/>
      <c r="G7" s="92"/>
      <c r="H7" s="93"/>
      <c r="I7" s="26">
        <f>SUM(I19,I30,I8)</f>
        <v>1398</v>
      </c>
      <c r="J7" s="26">
        <f t="shared" ref="J7:Q7" si="0">SUM(J19,J30,J8)</f>
        <v>1393</v>
      </c>
      <c r="K7" s="26">
        <f t="shared" si="0"/>
        <v>0</v>
      </c>
      <c r="L7" s="26">
        <f>SUM(L19,L30,L8)</f>
        <v>0</v>
      </c>
      <c r="M7" s="26">
        <f>SUM(M19,M30,M8)</f>
        <v>0</v>
      </c>
      <c r="N7" s="26">
        <f t="shared" si="0"/>
        <v>5</v>
      </c>
      <c r="O7" s="26">
        <f t="shared" si="0"/>
        <v>2880</v>
      </c>
      <c r="P7" s="26">
        <f t="shared" si="0"/>
        <v>93</v>
      </c>
      <c r="Q7" s="26">
        <f t="shared" si="0"/>
        <v>46.53</v>
      </c>
      <c r="R7" s="20" t="s">
        <v>23</v>
      </c>
    </row>
    <row r="8" spans="1:18" ht="20.100000000000001" customHeight="1">
      <c r="A8" s="91" t="s">
        <v>120</v>
      </c>
      <c r="B8" s="92"/>
      <c r="C8" s="92"/>
      <c r="D8" s="92"/>
      <c r="E8" s="92"/>
      <c r="F8" s="92"/>
      <c r="G8" s="92"/>
      <c r="H8" s="93"/>
      <c r="I8" s="27">
        <f>SUM(I9:I18)</f>
        <v>418</v>
      </c>
      <c r="J8" s="38">
        <f t="shared" ref="J8:Q8" si="1">SUM(J9:J18)</f>
        <v>413</v>
      </c>
      <c r="K8" s="38"/>
      <c r="L8" s="38"/>
      <c r="M8" s="38"/>
      <c r="N8" s="38">
        <f t="shared" si="1"/>
        <v>5</v>
      </c>
      <c r="O8" s="38">
        <f t="shared" si="1"/>
        <v>722</v>
      </c>
      <c r="P8" s="38">
        <f t="shared" si="1"/>
        <v>19</v>
      </c>
      <c r="Q8" s="38">
        <f t="shared" si="1"/>
        <v>10.050000000000001</v>
      </c>
      <c r="R8" s="23" t="s">
        <v>23</v>
      </c>
    </row>
    <row r="9" spans="1:18" ht="106.5" customHeight="1">
      <c r="A9" s="22">
        <v>1</v>
      </c>
      <c r="B9" s="46" t="s">
        <v>121</v>
      </c>
      <c r="C9" s="47" t="s">
        <v>122</v>
      </c>
      <c r="D9" s="47" t="s">
        <v>123</v>
      </c>
      <c r="E9" s="47" t="s">
        <v>124</v>
      </c>
      <c r="F9" s="47" t="s">
        <v>125</v>
      </c>
      <c r="G9" s="47" t="s">
        <v>126</v>
      </c>
      <c r="H9" s="48" t="s">
        <v>127</v>
      </c>
      <c r="I9" s="47">
        <v>95</v>
      </c>
      <c r="J9" s="49">
        <v>95</v>
      </c>
      <c r="K9" s="49"/>
      <c r="L9" s="49"/>
      <c r="M9" s="49"/>
      <c r="N9" s="49">
        <v>0</v>
      </c>
      <c r="O9" s="47">
        <v>230</v>
      </c>
      <c r="P9" s="49">
        <v>1</v>
      </c>
      <c r="Q9" s="49">
        <v>0.41</v>
      </c>
      <c r="R9" s="49" t="s">
        <v>128</v>
      </c>
    </row>
    <row r="10" spans="1:18" ht="96.75" customHeight="1">
      <c r="A10" s="22">
        <v>2</v>
      </c>
      <c r="B10" s="46" t="s">
        <v>129</v>
      </c>
      <c r="C10" s="47" t="s">
        <v>130</v>
      </c>
      <c r="D10" s="47" t="s">
        <v>123</v>
      </c>
      <c r="E10" s="47" t="s">
        <v>113</v>
      </c>
      <c r="F10" s="47" t="s">
        <v>125</v>
      </c>
      <c r="G10" s="47" t="s">
        <v>131</v>
      </c>
      <c r="H10" s="48" t="s">
        <v>257</v>
      </c>
      <c r="I10" s="47">
        <v>55</v>
      </c>
      <c r="J10" s="49">
        <v>50</v>
      </c>
      <c r="K10" s="49"/>
      <c r="L10" s="49"/>
      <c r="M10" s="49"/>
      <c r="N10" s="49">
        <v>5</v>
      </c>
      <c r="O10" s="47">
        <v>25</v>
      </c>
      <c r="P10" s="49">
        <v>0</v>
      </c>
      <c r="Q10" s="49">
        <v>0</v>
      </c>
      <c r="R10" s="49" t="s">
        <v>132</v>
      </c>
    </row>
    <row r="11" spans="1:18" ht="82.5" customHeight="1">
      <c r="A11" s="22">
        <v>3</v>
      </c>
      <c r="B11" s="46" t="s">
        <v>133</v>
      </c>
      <c r="C11" s="47" t="s">
        <v>134</v>
      </c>
      <c r="D11" s="47" t="s">
        <v>123</v>
      </c>
      <c r="E11" s="47" t="s">
        <v>37</v>
      </c>
      <c r="F11" s="47" t="s">
        <v>125</v>
      </c>
      <c r="G11" s="47" t="s">
        <v>135</v>
      </c>
      <c r="H11" s="48" t="s">
        <v>245</v>
      </c>
      <c r="I11" s="47">
        <v>13</v>
      </c>
      <c r="J11" s="49">
        <v>13</v>
      </c>
      <c r="K11" s="49"/>
      <c r="L11" s="49"/>
      <c r="M11" s="49"/>
      <c r="N11" s="49">
        <v>0</v>
      </c>
      <c r="O11" s="47">
        <v>26</v>
      </c>
      <c r="P11" s="50">
        <v>0</v>
      </c>
      <c r="Q11" s="49">
        <v>0</v>
      </c>
      <c r="R11" s="49" t="s">
        <v>132</v>
      </c>
    </row>
    <row r="12" spans="1:18" ht="114.75" customHeight="1">
      <c r="A12" s="22">
        <v>4</v>
      </c>
      <c r="B12" s="46" t="s">
        <v>136</v>
      </c>
      <c r="C12" s="47" t="s">
        <v>137</v>
      </c>
      <c r="D12" s="47" t="s">
        <v>123</v>
      </c>
      <c r="E12" s="47" t="s">
        <v>37</v>
      </c>
      <c r="F12" s="47" t="s">
        <v>125</v>
      </c>
      <c r="G12" s="47" t="s">
        <v>131</v>
      </c>
      <c r="H12" s="48" t="s">
        <v>138</v>
      </c>
      <c r="I12" s="47">
        <v>50</v>
      </c>
      <c r="J12" s="49">
        <v>50</v>
      </c>
      <c r="K12" s="49"/>
      <c r="L12" s="49"/>
      <c r="M12" s="49"/>
      <c r="N12" s="49">
        <v>0</v>
      </c>
      <c r="O12" s="47">
        <v>120</v>
      </c>
      <c r="P12" s="49">
        <v>0</v>
      </c>
      <c r="Q12" s="49">
        <v>0</v>
      </c>
      <c r="R12" s="49" t="s">
        <v>132</v>
      </c>
    </row>
    <row r="13" spans="1:18" ht="61.5" customHeight="1">
      <c r="A13" s="22">
        <v>5</v>
      </c>
      <c r="B13" s="46" t="s">
        <v>139</v>
      </c>
      <c r="C13" s="47" t="s">
        <v>140</v>
      </c>
      <c r="D13" s="47" t="s">
        <v>123</v>
      </c>
      <c r="E13" s="47" t="s">
        <v>68</v>
      </c>
      <c r="F13" s="47" t="s">
        <v>125</v>
      </c>
      <c r="G13" s="47" t="s">
        <v>141</v>
      </c>
      <c r="H13" s="48" t="s">
        <v>142</v>
      </c>
      <c r="I13" s="47">
        <v>100</v>
      </c>
      <c r="J13" s="49">
        <v>100</v>
      </c>
      <c r="K13" s="49"/>
      <c r="L13" s="49"/>
      <c r="M13" s="49"/>
      <c r="N13" s="49">
        <v>0</v>
      </c>
      <c r="O13" s="47">
        <v>150</v>
      </c>
      <c r="P13" s="49">
        <v>0</v>
      </c>
      <c r="Q13" s="49">
        <v>0</v>
      </c>
      <c r="R13" s="49" t="s">
        <v>143</v>
      </c>
    </row>
    <row r="14" spans="1:18" ht="156" customHeight="1">
      <c r="A14" s="22">
        <v>6</v>
      </c>
      <c r="B14" s="46" t="s">
        <v>144</v>
      </c>
      <c r="C14" s="47" t="s">
        <v>134</v>
      </c>
      <c r="D14" s="47" t="s">
        <v>123</v>
      </c>
      <c r="E14" s="47" t="s">
        <v>37</v>
      </c>
      <c r="F14" s="47" t="s">
        <v>125</v>
      </c>
      <c r="G14" s="47" t="s">
        <v>145</v>
      </c>
      <c r="H14" s="48" t="s">
        <v>246</v>
      </c>
      <c r="I14" s="47">
        <v>30</v>
      </c>
      <c r="J14" s="49">
        <v>30</v>
      </c>
      <c r="K14" s="49"/>
      <c r="L14" s="49"/>
      <c r="M14" s="49"/>
      <c r="N14" s="49">
        <v>0</v>
      </c>
      <c r="O14" s="47">
        <v>60</v>
      </c>
      <c r="P14" s="50">
        <v>10</v>
      </c>
      <c r="Q14" s="49">
        <v>5</v>
      </c>
      <c r="R14" s="49" t="s">
        <v>146</v>
      </c>
    </row>
    <row r="15" spans="1:18" ht="97.5" customHeight="1">
      <c r="A15" s="22">
        <v>7</v>
      </c>
      <c r="B15" s="46" t="s">
        <v>147</v>
      </c>
      <c r="C15" s="47" t="s">
        <v>148</v>
      </c>
      <c r="D15" s="47" t="s">
        <v>149</v>
      </c>
      <c r="E15" s="47" t="s">
        <v>37</v>
      </c>
      <c r="F15" s="47" t="s">
        <v>125</v>
      </c>
      <c r="G15" s="47" t="s">
        <v>150</v>
      </c>
      <c r="H15" s="48" t="s">
        <v>247</v>
      </c>
      <c r="I15" s="47">
        <v>15</v>
      </c>
      <c r="J15" s="49">
        <v>15</v>
      </c>
      <c r="K15" s="49"/>
      <c r="L15" s="49"/>
      <c r="M15" s="49"/>
      <c r="N15" s="49">
        <v>0</v>
      </c>
      <c r="O15" s="47">
        <v>30</v>
      </c>
      <c r="P15" s="49">
        <v>3</v>
      </c>
      <c r="Q15" s="49">
        <v>1.5</v>
      </c>
      <c r="R15" s="49" t="s">
        <v>151</v>
      </c>
    </row>
    <row r="16" spans="1:18" ht="60">
      <c r="A16" s="22">
        <v>8</v>
      </c>
      <c r="B16" s="46" t="s">
        <v>152</v>
      </c>
      <c r="C16" s="47" t="s">
        <v>153</v>
      </c>
      <c r="D16" s="47" t="s">
        <v>123</v>
      </c>
      <c r="E16" s="47" t="s">
        <v>124</v>
      </c>
      <c r="F16" s="47" t="s">
        <v>154</v>
      </c>
      <c r="G16" s="47" t="s">
        <v>155</v>
      </c>
      <c r="H16" s="48" t="s">
        <v>156</v>
      </c>
      <c r="I16" s="47">
        <v>50</v>
      </c>
      <c r="J16" s="49">
        <v>50</v>
      </c>
      <c r="K16" s="49"/>
      <c r="L16" s="49"/>
      <c r="M16" s="49"/>
      <c r="N16" s="49">
        <v>0</v>
      </c>
      <c r="O16" s="47">
        <v>61</v>
      </c>
      <c r="P16" s="49">
        <v>2</v>
      </c>
      <c r="Q16" s="49">
        <v>1.64</v>
      </c>
      <c r="R16" s="49" t="s">
        <v>157</v>
      </c>
    </row>
    <row r="17" spans="1:18" ht="74.25" customHeight="1">
      <c r="A17" s="22">
        <v>9</v>
      </c>
      <c r="B17" s="46" t="s">
        <v>158</v>
      </c>
      <c r="C17" s="47" t="s">
        <v>134</v>
      </c>
      <c r="D17" s="47" t="s">
        <v>123</v>
      </c>
      <c r="E17" s="47" t="s">
        <v>37</v>
      </c>
      <c r="F17" s="47" t="s">
        <v>125</v>
      </c>
      <c r="G17" s="47" t="s">
        <v>159</v>
      </c>
      <c r="H17" s="48" t="s">
        <v>248</v>
      </c>
      <c r="I17" s="47">
        <v>5</v>
      </c>
      <c r="J17" s="49">
        <v>5</v>
      </c>
      <c r="K17" s="49"/>
      <c r="L17" s="49"/>
      <c r="M17" s="49"/>
      <c r="N17" s="49">
        <v>0</v>
      </c>
      <c r="O17" s="47">
        <v>10</v>
      </c>
      <c r="P17" s="49">
        <v>1</v>
      </c>
      <c r="Q17" s="49">
        <v>0.5</v>
      </c>
      <c r="R17" s="47" t="s">
        <v>160</v>
      </c>
    </row>
    <row r="18" spans="1:18" ht="84.75" customHeight="1">
      <c r="A18" s="22">
        <v>10</v>
      </c>
      <c r="B18" s="46" t="s">
        <v>161</v>
      </c>
      <c r="C18" s="47" t="s">
        <v>134</v>
      </c>
      <c r="D18" s="47" t="s">
        <v>123</v>
      </c>
      <c r="E18" s="47" t="s">
        <v>37</v>
      </c>
      <c r="F18" s="47" t="s">
        <v>125</v>
      </c>
      <c r="G18" s="47" t="s">
        <v>162</v>
      </c>
      <c r="H18" s="48" t="s">
        <v>249</v>
      </c>
      <c r="I18" s="47">
        <v>5</v>
      </c>
      <c r="J18" s="49">
        <v>5</v>
      </c>
      <c r="K18" s="49"/>
      <c r="L18" s="49"/>
      <c r="M18" s="49"/>
      <c r="N18" s="49">
        <v>0</v>
      </c>
      <c r="O18" s="47">
        <v>10</v>
      </c>
      <c r="P18" s="49">
        <v>2</v>
      </c>
      <c r="Q18" s="49">
        <v>1</v>
      </c>
      <c r="R18" s="47" t="s">
        <v>163</v>
      </c>
    </row>
    <row r="19" spans="1:18" ht="28.5" customHeight="1">
      <c r="A19" s="94" t="s">
        <v>164</v>
      </c>
      <c r="B19" s="92"/>
      <c r="C19" s="92"/>
      <c r="D19" s="92"/>
      <c r="E19" s="92"/>
      <c r="F19" s="92"/>
      <c r="G19" s="92"/>
      <c r="H19" s="93"/>
      <c r="I19" s="28">
        <f>SUM(I20:I29)</f>
        <v>544</v>
      </c>
      <c r="J19" s="28">
        <f t="shared" ref="J19:Q19" si="2">SUM(J20:J29)</f>
        <v>544</v>
      </c>
      <c r="K19" s="28">
        <f t="shared" si="2"/>
        <v>0</v>
      </c>
      <c r="L19" s="28">
        <f t="shared" si="2"/>
        <v>0</v>
      </c>
      <c r="M19" s="28">
        <f t="shared" si="2"/>
        <v>0</v>
      </c>
      <c r="N19" s="28">
        <f t="shared" si="2"/>
        <v>0</v>
      </c>
      <c r="O19" s="28">
        <f t="shared" si="2"/>
        <v>1401</v>
      </c>
      <c r="P19" s="28">
        <f t="shared" si="2"/>
        <v>59</v>
      </c>
      <c r="Q19" s="28">
        <f t="shared" si="2"/>
        <v>29.5</v>
      </c>
      <c r="R19" s="25"/>
    </row>
    <row r="20" spans="1:18" ht="43.5" customHeight="1">
      <c r="A20" s="21">
        <v>11</v>
      </c>
      <c r="B20" s="56" t="s">
        <v>166</v>
      </c>
      <c r="C20" s="56" t="s">
        <v>167</v>
      </c>
      <c r="D20" s="56" t="s">
        <v>123</v>
      </c>
      <c r="E20" s="56" t="s">
        <v>168</v>
      </c>
      <c r="F20" s="56" t="s">
        <v>169</v>
      </c>
      <c r="G20" s="56" t="s">
        <v>170</v>
      </c>
      <c r="H20" s="56" t="s">
        <v>266</v>
      </c>
      <c r="I20" s="56">
        <v>50</v>
      </c>
      <c r="J20" s="56">
        <v>50</v>
      </c>
      <c r="K20" s="56">
        <v>0</v>
      </c>
      <c r="L20" s="56">
        <v>0</v>
      </c>
      <c r="M20" s="56">
        <v>0</v>
      </c>
      <c r="N20" s="56">
        <v>0</v>
      </c>
      <c r="O20" s="56">
        <v>100</v>
      </c>
      <c r="P20" s="56">
        <v>0</v>
      </c>
      <c r="Q20" s="56">
        <v>0</v>
      </c>
      <c r="R20" s="56" t="s">
        <v>171</v>
      </c>
    </row>
    <row r="21" spans="1:18" ht="89.25" customHeight="1">
      <c r="A21" s="21">
        <v>12</v>
      </c>
      <c r="B21" s="56" t="s">
        <v>172</v>
      </c>
      <c r="C21" s="56" t="s">
        <v>167</v>
      </c>
      <c r="D21" s="56" t="s">
        <v>123</v>
      </c>
      <c r="E21" s="56" t="s">
        <v>168</v>
      </c>
      <c r="F21" s="56" t="s">
        <v>169</v>
      </c>
      <c r="G21" s="56" t="s">
        <v>173</v>
      </c>
      <c r="H21" s="56" t="s">
        <v>174</v>
      </c>
      <c r="I21" s="56">
        <v>234.5</v>
      </c>
      <c r="J21" s="56">
        <v>234.5</v>
      </c>
      <c r="K21" s="56">
        <v>0</v>
      </c>
      <c r="L21" s="56">
        <v>0</v>
      </c>
      <c r="M21" s="56">
        <v>0</v>
      </c>
      <c r="N21" s="56">
        <v>0</v>
      </c>
      <c r="O21" s="56">
        <v>448</v>
      </c>
      <c r="P21" s="56">
        <v>0</v>
      </c>
      <c r="Q21" s="56">
        <v>0</v>
      </c>
      <c r="R21" s="56" t="s">
        <v>175</v>
      </c>
    </row>
    <row r="22" spans="1:18" ht="84.75" customHeight="1">
      <c r="A22" s="21">
        <v>13</v>
      </c>
      <c r="B22" s="56" t="s">
        <v>176</v>
      </c>
      <c r="C22" s="56" t="s">
        <v>177</v>
      </c>
      <c r="D22" s="56" t="s">
        <v>123</v>
      </c>
      <c r="E22" s="56" t="s">
        <v>168</v>
      </c>
      <c r="F22" s="56" t="s">
        <v>169</v>
      </c>
      <c r="G22" s="56" t="s">
        <v>178</v>
      </c>
      <c r="H22" s="56" t="s">
        <v>179</v>
      </c>
      <c r="I22" s="56">
        <v>25</v>
      </c>
      <c r="J22" s="56">
        <v>25</v>
      </c>
      <c r="K22" s="56">
        <v>0</v>
      </c>
      <c r="L22" s="56">
        <v>0</v>
      </c>
      <c r="M22" s="56">
        <v>0</v>
      </c>
      <c r="N22" s="56">
        <v>0</v>
      </c>
      <c r="O22" s="56">
        <v>50</v>
      </c>
      <c r="P22" s="56">
        <v>0</v>
      </c>
      <c r="Q22" s="56">
        <v>0</v>
      </c>
      <c r="R22" s="56" t="s">
        <v>180</v>
      </c>
    </row>
    <row r="23" spans="1:18" ht="116.25" customHeight="1">
      <c r="A23" s="21">
        <v>14</v>
      </c>
      <c r="B23" s="56" t="s">
        <v>181</v>
      </c>
      <c r="C23" s="56" t="s">
        <v>182</v>
      </c>
      <c r="D23" s="56" t="s">
        <v>123</v>
      </c>
      <c r="E23" s="56" t="s">
        <v>168</v>
      </c>
      <c r="F23" s="56" t="s">
        <v>169</v>
      </c>
      <c r="G23" s="56" t="s">
        <v>183</v>
      </c>
      <c r="H23" s="56" t="s">
        <v>267</v>
      </c>
      <c r="I23" s="56">
        <v>85</v>
      </c>
      <c r="J23" s="56">
        <v>85</v>
      </c>
      <c r="K23" s="56">
        <v>0</v>
      </c>
      <c r="L23" s="56">
        <v>0</v>
      </c>
      <c r="M23" s="56">
        <v>0</v>
      </c>
      <c r="N23" s="56">
        <v>0</v>
      </c>
      <c r="O23" s="56">
        <v>373</v>
      </c>
      <c r="P23" s="56">
        <v>0</v>
      </c>
      <c r="Q23" s="56">
        <v>0</v>
      </c>
      <c r="R23" s="56" t="s">
        <v>184</v>
      </c>
    </row>
    <row r="24" spans="1:18" ht="60">
      <c r="A24" s="21">
        <v>15</v>
      </c>
      <c r="B24" s="56" t="s">
        <v>185</v>
      </c>
      <c r="C24" s="56" t="s">
        <v>186</v>
      </c>
      <c r="D24" s="56" t="s">
        <v>123</v>
      </c>
      <c r="E24" s="56" t="s">
        <v>187</v>
      </c>
      <c r="F24" s="56" t="s">
        <v>169</v>
      </c>
      <c r="G24" s="56" t="s">
        <v>188</v>
      </c>
      <c r="H24" s="56" t="s">
        <v>268</v>
      </c>
      <c r="I24" s="56">
        <v>120</v>
      </c>
      <c r="J24" s="56">
        <v>120</v>
      </c>
      <c r="K24" s="56">
        <v>0</v>
      </c>
      <c r="L24" s="56">
        <v>0</v>
      </c>
      <c r="M24" s="56">
        <v>0</v>
      </c>
      <c r="N24" s="56">
        <v>0</v>
      </c>
      <c r="O24" s="56">
        <v>371</v>
      </c>
      <c r="P24" s="56">
        <v>0</v>
      </c>
      <c r="Q24" s="56">
        <v>0</v>
      </c>
      <c r="R24" s="56" t="s">
        <v>184</v>
      </c>
    </row>
    <row r="25" spans="1:18" ht="51.75" customHeight="1">
      <c r="A25" s="21">
        <v>16</v>
      </c>
      <c r="B25" s="56" t="s">
        <v>269</v>
      </c>
      <c r="C25" s="56" t="s">
        <v>189</v>
      </c>
      <c r="D25" s="56" t="s">
        <v>123</v>
      </c>
      <c r="E25" s="56" t="s">
        <v>52</v>
      </c>
      <c r="F25" s="56" t="s">
        <v>169</v>
      </c>
      <c r="G25" s="56" t="s">
        <v>190</v>
      </c>
      <c r="H25" s="56" t="s">
        <v>250</v>
      </c>
      <c r="I25" s="56">
        <v>1.5</v>
      </c>
      <c r="J25" s="56">
        <v>1.5</v>
      </c>
      <c r="K25" s="56">
        <v>0</v>
      </c>
      <c r="L25" s="56">
        <v>0</v>
      </c>
      <c r="M25" s="56">
        <v>0</v>
      </c>
      <c r="N25" s="56">
        <v>0</v>
      </c>
      <c r="O25" s="56">
        <v>3</v>
      </c>
      <c r="P25" s="56">
        <v>3</v>
      </c>
      <c r="Q25" s="56">
        <v>1.5</v>
      </c>
      <c r="R25" s="56" t="s">
        <v>191</v>
      </c>
    </row>
    <row r="26" spans="1:18" ht="61.5" customHeight="1">
      <c r="A26" s="21">
        <v>17</v>
      </c>
      <c r="B26" s="56" t="s">
        <v>270</v>
      </c>
      <c r="C26" s="56" t="s">
        <v>189</v>
      </c>
      <c r="D26" s="56" t="s">
        <v>123</v>
      </c>
      <c r="E26" s="56" t="s">
        <v>52</v>
      </c>
      <c r="F26" s="56" t="s">
        <v>169</v>
      </c>
      <c r="G26" s="56" t="s">
        <v>192</v>
      </c>
      <c r="H26" s="56" t="s">
        <v>251</v>
      </c>
      <c r="I26" s="56">
        <v>3</v>
      </c>
      <c r="J26" s="56">
        <v>3</v>
      </c>
      <c r="K26" s="56">
        <v>0</v>
      </c>
      <c r="L26" s="56">
        <v>0</v>
      </c>
      <c r="M26" s="56">
        <v>0</v>
      </c>
      <c r="N26" s="56">
        <v>0</v>
      </c>
      <c r="O26" s="56">
        <v>6</v>
      </c>
      <c r="P26" s="56">
        <v>6</v>
      </c>
      <c r="Q26" s="56">
        <v>3</v>
      </c>
      <c r="R26" s="56" t="s">
        <v>193</v>
      </c>
    </row>
    <row r="27" spans="1:18" ht="86.25" customHeight="1">
      <c r="A27" s="21">
        <v>18</v>
      </c>
      <c r="B27" s="56" t="s">
        <v>271</v>
      </c>
      <c r="C27" s="56" t="s">
        <v>189</v>
      </c>
      <c r="D27" s="56" t="s">
        <v>123</v>
      </c>
      <c r="E27" s="56" t="s">
        <v>52</v>
      </c>
      <c r="F27" s="56" t="s">
        <v>169</v>
      </c>
      <c r="G27" s="56" t="s">
        <v>194</v>
      </c>
      <c r="H27" s="56" t="s">
        <v>252</v>
      </c>
      <c r="I27" s="56">
        <v>7</v>
      </c>
      <c r="J27" s="56">
        <v>7</v>
      </c>
      <c r="K27" s="56">
        <v>0</v>
      </c>
      <c r="L27" s="56">
        <v>0</v>
      </c>
      <c r="M27" s="56">
        <v>0</v>
      </c>
      <c r="N27" s="56">
        <v>0</v>
      </c>
      <c r="O27" s="56">
        <v>14</v>
      </c>
      <c r="P27" s="56">
        <v>14</v>
      </c>
      <c r="Q27" s="56">
        <v>7</v>
      </c>
      <c r="R27" s="56" t="s">
        <v>195</v>
      </c>
    </row>
    <row r="28" spans="1:18" ht="96">
      <c r="A28" s="21">
        <v>19</v>
      </c>
      <c r="B28" s="56" t="s">
        <v>272</v>
      </c>
      <c r="C28" s="56" t="s">
        <v>189</v>
      </c>
      <c r="D28" s="56" t="s">
        <v>123</v>
      </c>
      <c r="E28" s="56" t="s">
        <v>52</v>
      </c>
      <c r="F28" s="56" t="s">
        <v>169</v>
      </c>
      <c r="G28" s="56" t="s">
        <v>196</v>
      </c>
      <c r="H28" s="56" t="s">
        <v>253</v>
      </c>
      <c r="I28" s="56">
        <v>9</v>
      </c>
      <c r="J28" s="56">
        <v>9</v>
      </c>
      <c r="K28" s="56">
        <v>0</v>
      </c>
      <c r="L28" s="56">
        <v>0</v>
      </c>
      <c r="M28" s="56">
        <v>0</v>
      </c>
      <c r="N28" s="56">
        <v>0</v>
      </c>
      <c r="O28" s="56">
        <v>18</v>
      </c>
      <c r="P28" s="56">
        <v>18</v>
      </c>
      <c r="Q28" s="56">
        <v>9</v>
      </c>
      <c r="R28" s="56" t="s">
        <v>197</v>
      </c>
    </row>
    <row r="29" spans="1:18" ht="72.75" customHeight="1">
      <c r="A29" s="21">
        <v>20</v>
      </c>
      <c r="B29" s="56" t="s">
        <v>273</v>
      </c>
      <c r="C29" s="56" t="s">
        <v>198</v>
      </c>
      <c r="D29" s="56" t="s">
        <v>123</v>
      </c>
      <c r="E29" s="56" t="s">
        <v>52</v>
      </c>
      <c r="F29" s="56" t="s">
        <v>169</v>
      </c>
      <c r="G29" s="56" t="s">
        <v>199</v>
      </c>
      <c r="H29" s="56" t="s">
        <v>274</v>
      </c>
      <c r="I29" s="56">
        <v>9</v>
      </c>
      <c r="J29" s="56">
        <v>9</v>
      </c>
      <c r="K29" s="56">
        <v>0</v>
      </c>
      <c r="L29" s="56">
        <v>0</v>
      </c>
      <c r="M29" s="56">
        <v>0</v>
      </c>
      <c r="N29" s="56">
        <v>0</v>
      </c>
      <c r="O29" s="56">
        <v>18</v>
      </c>
      <c r="P29" s="56">
        <v>18</v>
      </c>
      <c r="Q29" s="56">
        <v>9</v>
      </c>
      <c r="R29" s="56" t="s">
        <v>200</v>
      </c>
    </row>
    <row r="30" spans="1:18" ht="28.5" customHeight="1">
      <c r="A30" s="95" t="s">
        <v>204</v>
      </c>
      <c r="B30" s="95"/>
      <c r="C30" s="95"/>
      <c r="D30" s="95"/>
      <c r="E30" s="95"/>
      <c r="F30" s="95"/>
      <c r="G30" s="95"/>
      <c r="H30" s="95"/>
      <c r="I30" s="29">
        <f>SUM(I31:I40)</f>
        <v>436</v>
      </c>
      <c r="J30" s="29">
        <f>SUM(J31:J40)</f>
        <v>436</v>
      </c>
      <c r="K30" s="29"/>
      <c r="L30" s="29"/>
      <c r="M30" s="29"/>
      <c r="N30" s="29"/>
      <c r="O30" s="29">
        <f>SUM(O31:O40)</f>
        <v>757</v>
      </c>
      <c r="P30" s="29">
        <f>SUM(P31:P40)</f>
        <v>15</v>
      </c>
      <c r="Q30" s="29">
        <f>SUM(Q31:Q40)</f>
        <v>6.98</v>
      </c>
      <c r="R30" s="24" t="s">
        <v>23</v>
      </c>
    </row>
    <row r="31" spans="1:18" s="39" customFormat="1" ht="55.5" customHeight="1">
      <c r="A31" s="40">
        <v>21</v>
      </c>
      <c r="B31" s="56" t="s">
        <v>205</v>
      </c>
      <c r="C31" s="60" t="s">
        <v>231</v>
      </c>
      <c r="D31" s="61" t="s">
        <v>123</v>
      </c>
      <c r="E31" s="60" t="s">
        <v>206</v>
      </c>
      <c r="F31" s="61" t="s">
        <v>169</v>
      </c>
      <c r="G31" s="60" t="s">
        <v>259</v>
      </c>
      <c r="H31" s="62" t="s">
        <v>260</v>
      </c>
      <c r="I31" s="61">
        <v>30.1</v>
      </c>
      <c r="J31" s="61">
        <v>30.1</v>
      </c>
      <c r="K31" s="61"/>
      <c r="L31" s="59"/>
      <c r="M31" s="59"/>
      <c r="N31" s="59"/>
      <c r="O31" s="61">
        <v>45</v>
      </c>
      <c r="P31" s="59"/>
      <c r="Q31" s="59"/>
      <c r="R31" s="56" t="s">
        <v>207</v>
      </c>
    </row>
    <row r="32" spans="1:18" s="43" customFormat="1" ht="55.5" customHeight="1">
      <c r="A32" s="41">
        <v>22</v>
      </c>
      <c r="B32" s="56" t="s">
        <v>208</v>
      </c>
      <c r="C32" s="60" t="s">
        <v>232</v>
      </c>
      <c r="D32" s="61" t="s">
        <v>123</v>
      </c>
      <c r="E32" s="60" t="s">
        <v>206</v>
      </c>
      <c r="F32" s="61" t="s">
        <v>169</v>
      </c>
      <c r="G32" s="60" t="s">
        <v>233</v>
      </c>
      <c r="H32" s="62" t="s">
        <v>254</v>
      </c>
      <c r="I32" s="61">
        <v>74.64</v>
      </c>
      <c r="J32" s="61">
        <v>74.64</v>
      </c>
      <c r="K32" s="61"/>
      <c r="L32" s="59"/>
      <c r="M32" s="59"/>
      <c r="N32" s="59"/>
      <c r="O32" s="61">
        <v>185</v>
      </c>
      <c r="P32" s="59"/>
      <c r="Q32" s="59"/>
      <c r="R32" s="56" t="s">
        <v>209</v>
      </c>
    </row>
    <row r="33" spans="1:18" s="44" customFormat="1" ht="55.5" customHeight="1">
      <c r="A33" s="41">
        <v>23</v>
      </c>
      <c r="B33" s="56" t="s">
        <v>210</v>
      </c>
      <c r="C33" s="60" t="s">
        <v>234</v>
      </c>
      <c r="D33" s="61" t="s">
        <v>123</v>
      </c>
      <c r="E33" s="60" t="s">
        <v>206</v>
      </c>
      <c r="F33" s="61" t="s">
        <v>169</v>
      </c>
      <c r="G33" s="60" t="s">
        <v>235</v>
      </c>
      <c r="H33" s="62" t="s">
        <v>255</v>
      </c>
      <c r="I33" s="61">
        <v>30</v>
      </c>
      <c r="J33" s="61">
        <v>30</v>
      </c>
      <c r="K33" s="61"/>
      <c r="L33" s="59"/>
      <c r="M33" s="59"/>
      <c r="N33" s="59"/>
      <c r="O33" s="61">
        <v>67</v>
      </c>
      <c r="P33" s="59">
        <v>7</v>
      </c>
      <c r="Q33" s="59">
        <v>3.4</v>
      </c>
      <c r="R33" s="56" t="s">
        <v>211</v>
      </c>
    </row>
    <row r="34" spans="1:18" ht="36">
      <c r="A34" s="41">
        <v>24</v>
      </c>
      <c r="B34" s="56" t="s">
        <v>212</v>
      </c>
      <c r="C34" s="60" t="s">
        <v>140</v>
      </c>
      <c r="D34" s="61" t="s">
        <v>123</v>
      </c>
      <c r="E34" s="60" t="s">
        <v>213</v>
      </c>
      <c r="F34" s="61" t="s">
        <v>169</v>
      </c>
      <c r="G34" s="60" t="s">
        <v>236</v>
      </c>
      <c r="H34" s="60" t="s">
        <v>214</v>
      </c>
      <c r="I34" s="61">
        <v>80</v>
      </c>
      <c r="J34" s="61">
        <v>80</v>
      </c>
      <c r="K34" s="61"/>
      <c r="L34" s="63"/>
      <c r="M34" s="63"/>
      <c r="N34" s="63"/>
      <c r="O34" s="61">
        <v>98</v>
      </c>
      <c r="P34" s="63"/>
      <c r="Q34" s="63"/>
      <c r="R34" s="56" t="s">
        <v>207</v>
      </c>
    </row>
    <row r="35" spans="1:18" ht="99.75">
      <c r="A35" s="41">
        <v>25</v>
      </c>
      <c r="B35" s="56" t="s">
        <v>215</v>
      </c>
      <c r="C35" s="60" t="s">
        <v>237</v>
      </c>
      <c r="D35" s="61" t="s">
        <v>123</v>
      </c>
      <c r="E35" s="60" t="s">
        <v>206</v>
      </c>
      <c r="F35" s="61" t="s">
        <v>169</v>
      </c>
      <c r="G35" s="60" t="s">
        <v>261</v>
      </c>
      <c r="H35" s="62" t="s">
        <v>216</v>
      </c>
      <c r="I35" s="61">
        <v>53.75</v>
      </c>
      <c r="J35" s="61">
        <v>53.75</v>
      </c>
      <c r="K35" s="61"/>
      <c r="L35" s="63"/>
      <c r="M35" s="63"/>
      <c r="N35" s="63"/>
      <c r="O35" s="61">
        <v>132</v>
      </c>
      <c r="P35" s="63"/>
      <c r="Q35" s="63"/>
      <c r="R35" s="56" t="s">
        <v>207</v>
      </c>
    </row>
    <row r="36" spans="1:18" ht="42.75">
      <c r="A36" s="41">
        <v>26</v>
      </c>
      <c r="B36" s="56" t="s">
        <v>217</v>
      </c>
      <c r="C36" s="60" t="s">
        <v>238</v>
      </c>
      <c r="D36" s="61" t="s">
        <v>123</v>
      </c>
      <c r="E36" s="60" t="s">
        <v>206</v>
      </c>
      <c r="F36" s="61" t="s">
        <v>169</v>
      </c>
      <c r="G36" s="60" t="s">
        <v>262</v>
      </c>
      <c r="H36" s="62" t="s">
        <v>263</v>
      </c>
      <c r="I36" s="61">
        <v>50.5</v>
      </c>
      <c r="J36" s="61">
        <v>50.5</v>
      </c>
      <c r="K36" s="61"/>
      <c r="L36" s="63"/>
      <c r="M36" s="63"/>
      <c r="N36" s="63"/>
      <c r="O36" s="61">
        <v>109</v>
      </c>
      <c r="P36" s="63">
        <v>8</v>
      </c>
      <c r="Q36" s="63">
        <v>3.58</v>
      </c>
      <c r="R36" s="56" t="s">
        <v>211</v>
      </c>
    </row>
    <row r="37" spans="1:18" ht="60" customHeight="1">
      <c r="A37" s="41">
        <v>27</v>
      </c>
      <c r="B37" s="56" t="s">
        <v>218</v>
      </c>
      <c r="C37" s="60" t="s">
        <v>239</v>
      </c>
      <c r="D37" s="61" t="s">
        <v>123</v>
      </c>
      <c r="E37" s="60" t="s">
        <v>206</v>
      </c>
      <c r="F37" s="61" t="s">
        <v>169</v>
      </c>
      <c r="G37" s="60" t="s">
        <v>240</v>
      </c>
      <c r="H37" s="62" t="s">
        <v>219</v>
      </c>
      <c r="I37" s="61">
        <v>6.2</v>
      </c>
      <c r="J37" s="61">
        <v>6.2</v>
      </c>
      <c r="K37" s="61"/>
      <c r="L37" s="63"/>
      <c r="M37" s="63"/>
      <c r="N37" s="63"/>
      <c r="O37" s="61">
        <v>34</v>
      </c>
      <c r="P37" s="63"/>
      <c r="Q37" s="63"/>
      <c r="R37" s="56" t="s">
        <v>220</v>
      </c>
    </row>
    <row r="38" spans="1:18" s="45" customFormat="1" ht="60" customHeight="1">
      <c r="A38" s="41">
        <v>28</v>
      </c>
      <c r="B38" s="56" t="s">
        <v>221</v>
      </c>
      <c r="C38" s="60" t="s">
        <v>241</v>
      </c>
      <c r="D38" s="61" t="s">
        <v>123</v>
      </c>
      <c r="E38" s="60" t="s">
        <v>206</v>
      </c>
      <c r="F38" s="61" t="s">
        <v>169</v>
      </c>
      <c r="G38" s="60" t="s">
        <v>264</v>
      </c>
      <c r="H38" s="62" t="s">
        <v>256</v>
      </c>
      <c r="I38" s="61">
        <v>19.13</v>
      </c>
      <c r="J38" s="61">
        <v>19.13</v>
      </c>
      <c r="K38" s="64"/>
      <c r="L38" s="63"/>
      <c r="M38" s="63"/>
      <c r="N38" s="63"/>
      <c r="O38" s="64">
        <v>45</v>
      </c>
      <c r="P38" s="63"/>
      <c r="Q38" s="63"/>
      <c r="R38" s="56" t="s">
        <v>207</v>
      </c>
    </row>
    <row r="39" spans="1:18" ht="36">
      <c r="A39" s="41">
        <v>29</v>
      </c>
      <c r="B39" s="56" t="s">
        <v>222</v>
      </c>
      <c r="C39" s="60" t="s">
        <v>242</v>
      </c>
      <c r="D39" s="61" t="s">
        <v>123</v>
      </c>
      <c r="E39" s="60" t="s">
        <v>213</v>
      </c>
      <c r="F39" s="61" t="s">
        <v>169</v>
      </c>
      <c r="G39" s="60" t="s">
        <v>243</v>
      </c>
      <c r="H39" s="60" t="s">
        <v>223</v>
      </c>
      <c r="I39" s="61">
        <v>88</v>
      </c>
      <c r="J39" s="61">
        <v>88</v>
      </c>
      <c r="K39" s="61"/>
      <c r="L39" s="63"/>
      <c r="M39" s="63"/>
      <c r="N39" s="63"/>
      <c r="O39" s="61">
        <v>42</v>
      </c>
      <c r="P39" s="63"/>
      <c r="Q39" s="63"/>
      <c r="R39" s="56" t="s">
        <v>207</v>
      </c>
    </row>
    <row r="40" spans="1:18" s="42" customFormat="1" ht="42.75">
      <c r="A40" s="41">
        <v>30</v>
      </c>
      <c r="B40" s="56" t="s">
        <v>265</v>
      </c>
      <c r="C40" s="60" t="s">
        <v>226</v>
      </c>
      <c r="D40" s="61" t="s">
        <v>123</v>
      </c>
      <c r="E40" s="60" t="s">
        <v>226</v>
      </c>
      <c r="F40" s="61" t="s">
        <v>169</v>
      </c>
      <c r="G40" s="60" t="s">
        <v>224</v>
      </c>
      <c r="H40" s="60" t="s">
        <v>226</v>
      </c>
      <c r="I40" s="61">
        <v>3.68</v>
      </c>
      <c r="J40" s="61">
        <v>3.68</v>
      </c>
      <c r="K40" s="61"/>
      <c r="L40" s="63"/>
      <c r="M40" s="63"/>
      <c r="N40" s="63"/>
      <c r="O40" s="61"/>
      <c r="P40" s="63"/>
      <c r="Q40" s="63"/>
      <c r="R40" s="56" t="s">
        <v>225</v>
      </c>
    </row>
  </sheetData>
  <mergeCells count="19">
    <mergeCell ref="A1:C1"/>
    <mergeCell ref="A2:R2"/>
    <mergeCell ref="A3:R3"/>
    <mergeCell ref="P4:R4"/>
    <mergeCell ref="I5:N5"/>
    <mergeCell ref="O5:Q5"/>
    <mergeCell ref="R5:R6"/>
    <mergeCell ref="A8:H8"/>
    <mergeCell ref="A19:H19"/>
    <mergeCell ref="A30:H30"/>
    <mergeCell ref="A7:H7"/>
    <mergeCell ref="A5:A6"/>
    <mergeCell ref="B5:B6"/>
    <mergeCell ref="C5:C6"/>
    <mergeCell ref="D5:D6"/>
    <mergeCell ref="E5:E6"/>
    <mergeCell ref="F5:F6"/>
    <mergeCell ref="G5:G6"/>
    <mergeCell ref="H5:H6"/>
  </mergeCells>
  <phoneticPr fontId="11" type="noConversion"/>
  <printOptions horizontalCentered="1"/>
  <pageMargins left="0.19685039370078741" right="0.15748031496062992" top="0.47244094488188981" bottom="0.35433070866141736" header="0.39370078740157483" footer="0.39370078740157483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3"/>
  <sheetViews>
    <sheetView workbookViewId="0">
      <selection activeCell="L19" sqref="L19"/>
    </sheetView>
  </sheetViews>
  <sheetFormatPr defaultColWidth="8.75" defaultRowHeight="14.25"/>
  <cols>
    <col min="1" max="1" width="7.875" customWidth="1"/>
    <col min="2" max="2" width="41.125" customWidth="1"/>
    <col min="3" max="3" width="11.875" style="1" customWidth="1"/>
    <col min="4" max="4" width="11.25" style="1" customWidth="1"/>
    <col min="5" max="7" width="10.625" style="1" customWidth="1"/>
  </cols>
  <sheetData>
    <row r="1" spans="1:9" ht="18.75" customHeight="1">
      <c r="A1" s="2" t="s">
        <v>24</v>
      </c>
      <c r="B1" s="3"/>
    </row>
    <row r="2" spans="1:9" ht="56.1" customHeight="1">
      <c r="A2" s="111" t="s">
        <v>119</v>
      </c>
      <c r="B2" s="111"/>
      <c r="C2" s="111"/>
      <c r="D2" s="111"/>
      <c r="E2" s="111"/>
      <c r="F2" s="111"/>
      <c r="G2" s="111"/>
      <c r="H2" s="111"/>
      <c r="I2" s="111"/>
    </row>
    <row r="3" spans="1:9" ht="38.25" customHeight="1">
      <c r="A3" s="112" t="s">
        <v>25</v>
      </c>
      <c r="B3" s="112"/>
      <c r="C3" s="112"/>
      <c r="D3" s="112"/>
      <c r="E3" s="112"/>
      <c r="F3" s="112"/>
      <c r="G3" s="112"/>
      <c r="H3" s="112"/>
      <c r="I3" s="112"/>
    </row>
    <row r="4" spans="1:9" ht="21.75" customHeight="1">
      <c r="A4" s="3"/>
      <c r="B4" s="3"/>
      <c r="F4" s="4"/>
      <c r="G4" s="113" t="s">
        <v>26</v>
      </c>
      <c r="H4" s="113"/>
      <c r="I4" s="113"/>
    </row>
    <row r="5" spans="1:9" ht="33" customHeight="1">
      <c r="A5" s="114" t="s">
        <v>2</v>
      </c>
      <c r="B5" s="114" t="s">
        <v>6</v>
      </c>
      <c r="C5" s="114" t="s">
        <v>27</v>
      </c>
      <c r="D5" s="114" t="s">
        <v>28</v>
      </c>
      <c r="E5" s="116"/>
      <c r="F5" s="117" t="s">
        <v>29</v>
      </c>
      <c r="G5" s="118"/>
      <c r="H5" s="117" t="s">
        <v>11</v>
      </c>
      <c r="I5" s="119"/>
    </row>
    <row r="6" spans="1:9" ht="45.75" customHeight="1">
      <c r="A6" s="115"/>
      <c r="B6" s="115"/>
      <c r="C6" s="115"/>
      <c r="D6" s="6"/>
      <c r="E6" s="5" t="s">
        <v>30</v>
      </c>
      <c r="F6" s="6" t="s">
        <v>31</v>
      </c>
      <c r="G6" s="5" t="s">
        <v>32</v>
      </c>
      <c r="H6" s="6" t="s">
        <v>33</v>
      </c>
      <c r="I6" s="5" t="s">
        <v>34</v>
      </c>
    </row>
    <row r="7" spans="1:9" ht="20.100000000000001" customHeight="1">
      <c r="A7" s="109" t="s">
        <v>228</v>
      </c>
      <c r="B7" s="110"/>
      <c r="C7" s="35">
        <f>('项目计划安排情况统计表 (高昌区)'!C7+'项目计划安排情况统计表 (鄯善县)'!C7+'项目计划安排情况统计表（托克逊县）'!C7)</f>
        <v>30</v>
      </c>
      <c r="D7" s="37" t="s">
        <v>35</v>
      </c>
      <c r="E7" s="35"/>
      <c r="F7" s="35">
        <f>('项目计划安排情况统计表 (高昌区)'!F7+'项目计划安排情况统计表 (鄯善县)'!F7+'项目计划安排情况统计表（托克逊县）'!F7)</f>
        <v>1393</v>
      </c>
      <c r="G7" s="37"/>
      <c r="H7" s="35">
        <f>('项目计划安排情况统计表 (高昌区)'!H7+'项目计划安排情况统计表 (鄯善县)'!H7+'项目计划安排情况统计表（托克逊县）'!H7)</f>
        <v>2459</v>
      </c>
      <c r="I7" s="35">
        <f>('项目计划安排情况统计表 (高昌区)'!I7+'项目计划安排情况统计表 (鄯善县)'!I7+'项目计划安排情况统计表（托克逊县）'!I7)</f>
        <v>93</v>
      </c>
    </row>
    <row r="8" spans="1:9" ht="20.100000000000001" customHeight="1">
      <c r="A8" s="7" t="s">
        <v>36</v>
      </c>
      <c r="B8" s="7" t="s">
        <v>37</v>
      </c>
      <c r="C8" s="35">
        <f>('项目计划安排情况统计表 (高昌区)'!C8+'项目计划安排情况统计表 (鄯善县)'!C8+'项目计划安排情况统计表（托克逊县）'!C8)</f>
        <v>16</v>
      </c>
      <c r="D8" s="37" t="s">
        <v>35</v>
      </c>
      <c r="E8" s="37" t="s">
        <v>35</v>
      </c>
      <c r="F8" s="35">
        <f>('项目计划安排情况统计表 (高昌区)'!F8+'项目计划安排情况统计表 (鄯善县)'!F8+'项目计划安排情况统计表（托克逊县）'!F8)</f>
        <v>650.31999999999994</v>
      </c>
      <c r="G8" s="36">
        <f>F8/1393</f>
        <v>0.46684852835606599</v>
      </c>
      <c r="H8" s="35">
        <f>('项目计划安排情况统计表 (高昌区)'!H8+'项目计划安排情况统计表 (鄯善县)'!H8+'项目计划安排情况统计表（托克逊县）'!H8)</f>
        <v>1157</v>
      </c>
      <c r="I8" s="35">
        <f>('项目计划安排情况统计表 (高昌区)'!I8+'项目计划安排情况统计表 (鄯善县)'!I8+'项目计划安排情况统计表（托克逊县）'!I8)</f>
        <v>31</v>
      </c>
    </row>
    <row r="9" spans="1:9" ht="20.100000000000001" customHeight="1">
      <c r="A9" s="7" t="s">
        <v>38</v>
      </c>
      <c r="B9" s="7" t="s">
        <v>39</v>
      </c>
      <c r="C9" s="35">
        <f>('项目计划安排情况统计表 (高昌区)'!C9+'项目计划安排情况统计表 (鄯善县)'!C9+'项目计划安排情况统计表（托克逊县）'!C9)</f>
        <v>4</v>
      </c>
      <c r="D9" s="37" t="s">
        <v>35</v>
      </c>
      <c r="E9" s="37" t="s">
        <v>35</v>
      </c>
      <c r="F9" s="35">
        <f>('项目计划安排情况统计表 (高昌区)'!F9+'项目计划安排情况统计表 (鄯善县)'!F9+'项目计划安排情况统计表（托克逊县）'!F9)</f>
        <v>173.38</v>
      </c>
      <c r="G9" s="36">
        <f t="shared" ref="G9:G73" si="0">F9/1393</f>
        <v>0.12446518305814788</v>
      </c>
      <c r="H9" s="35">
        <f>('项目计划安排情况统计表 (高昌区)'!H9+'项目计划安排情况统计表 (鄯善县)'!H9+'项目计划安排情况统计表（托克逊县）'!H9)</f>
        <v>406</v>
      </c>
      <c r="I9" s="35">
        <f>('项目计划安排情况统计表 (高昌区)'!I9+'项目计划安排情况统计表 (鄯善县)'!I9+'项目计划安排情况统计表（托克逊县）'!I9)</f>
        <v>8</v>
      </c>
    </row>
    <row r="10" spans="1:9" ht="20.100000000000001" customHeight="1">
      <c r="A10" s="8">
        <v>1</v>
      </c>
      <c r="B10" s="9" t="s">
        <v>40</v>
      </c>
      <c r="C10" s="30">
        <f>('项目计划安排情况统计表 (高昌区)'!C10+'项目计划安排情况统计表 (鄯善县)'!C10+'项目计划安排情况统计表（托克逊县）'!C10)</f>
        <v>1</v>
      </c>
      <c r="D10" s="30">
        <f>('项目计划安排情况统计表 (高昌区)'!D10+'项目计划安排情况统计表 (鄯善县)'!D10+'项目计划安排情况统计表（托克逊县）'!D10)</f>
        <v>50</v>
      </c>
      <c r="E10" s="32" t="s">
        <v>41</v>
      </c>
      <c r="F10" s="30">
        <f>('项目计划安排情况统计表 (高昌区)'!F10+'项目计划安排情况统计表 (鄯善县)'!F10+'项目计划安排情况统计表（托克逊县）'!F10)</f>
        <v>25</v>
      </c>
      <c r="G10" s="34">
        <f t="shared" si="0"/>
        <v>1.7946877243359655E-2</v>
      </c>
      <c r="H10" s="30">
        <f>('项目计划安排情况统计表 (高昌区)'!H10+'项目计划安排情况统计表 (鄯善县)'!H10+'项目计划安排情况统计表（托克逊县）'!H10)</f>
        <v>50</v>
      </c>
      <c r="I10" s="30">
        <f>('项目计划安排情况统计表 (高昌区)'!I10+'项目计划安排情况统计表 (鄯善县)'!I10+'项目计划安排情况统计表（托克逊县）'!I10)</f>
        <v>0</v>
      </c>
    </row>
    <row r="11" spans="1:9" ht="20.100000000000001" customHeight="1">
      <c r="A11" s="8">
        <v>2</v>
      </c>
      <c r="B11" s="10" t="s">
        <v>42</v>
      </c>
      <c r="C11" s="30">
        <f>('项目计划安排情况统计表 (高昌区)'!C11+'项目计划安排情况统计表 (鄯善县)'!C11+'项目计划安排情况统计表（托克逊县）'!C11)</f>
        <v>0</v>
      </c>
      <c r="D11" s="30">
        <f>('项目计划安排情况统计表 (高昌区)'!D11+'项目计划安排情况统计表 (鄯善县)'!D11+'项目计划安排情况统计表（托克逊县）'!D11)</f>
        <v>0</v>
      </c>
      <c r="E11" s="32" t="s">
        <v>41</v>
      </c>
      <c r="F11" s="30">
        <f>('项目计划安排情况统计表 (高昌区)'!F11+'项目计划安排情况统计表 (鄯善县)'!F11+'项目计划安排情况统计表（托克逊县）'!F11)</f>
        <v>0</v>
      </c>
      <c r="G11" s="34">
        <f t="shared" si="0"/>
        <v>0</v>
      </c>
      <c r="H11" s="30">
        <f>('项目计划安排情况统计表 (高昌区)'!H11+'项目计划安排情况统计表 (鄯善县)'!H11+'项目计划安排情况统计表（托克逊县）'!H11)</f>
        <v>0</v>
      </c>
      <c r="I11" s="30">
        <f>('项目计划安排情况统计表 (高昌区)'!I11+'项目计划安排情况统计表 (鄯善县)'!I11+'项目计划安排情况统计表（托克逊县）'!I11)</f>
        <v>0</v>
      </c>
    </row>
    <row r="12" spans="1:9" ht="20.100000000000001" customHeight="1">
      <c r="A12" s="8">
        <v>3</v>
      </c>
      <c r="B12" s="10" t="s">
        <v>43</v>
      </c>
      <c r="C12" s="30">
        <f>('项目计划安排情况统计表 (高昌区)'!C12+'项目计划安排情况统计表 (鄯善县)'!C12+'项目计划安排情况统计表（托克逊县）'!C12)</f>
        <v>1</v>
      </c>
      <c r="D12" s="30">
        <f>('项目计划安排情况统计表 (高昌区)'!D12+'项目计划安排情况统计表 (鄯善县)'!D12+'项目计划安排情况统计表（托克逊县）'!D12)</f>
        <v>505</v>
      </c>
      <c r="E12" s="32" t="s">
        <v>41</v>
      </c>
      <c r="F12" s="30">
        <f>('项目计划安排情况统计表 (高昌区)'!F12+'项目计划安排情况统计表 (鄯善县)'!F12+'项目计划安排情况统计表（托克逊县）'!F12)</f>
        <v>50.5</v>
      </c>
      <c r="G12" s="34">
        <f t="shared" si="0"/>
        <v>3.6252692031586507E-2</v>
      </c>
      <c r="H12" s="30">
        <f>('项目计划安排情况统计表 (高昌区)'!H12+'项目计划安排情况统计表 (鄯善县)'!H12+'项目计划安排情况统计表（托克逊县）'!H12)</f>
        <v>109</v>
      </c>
      <c r="I12" s="30">
        <f>('项目计划安排情况统计表 (高昌区)'!I12+'项目计划安排情况统计表 (鄯善县)'!I12+'项目计划安排情况统计表（托克逊县）'!I12)</f>
        <v>8</v>
      </c>
    </row>
    <row r="13" spans="1:9" ht="20.100000000000001" customHeight="1">
      <c r="A13" s="8">
        <v>4</v>
      </c>
      <c r="B13" s="10" t="s">
        <v>44</v>
      </c>
      <c r="C13" s="30">
        <f>('项目计划安排情况统计表 (高昌区)'!C13+'项目计划安排情况统计表 (鄯善县)'!C13+'项目计划安排情况统计表（托克逊县）'!C13)</f>
        <v>0</v>
      </c>
      <c r="D13" s="30">
        <f>('项目计划安排情况统计表 (高昌区)'!D13+'项目计划安排情况统计表 (鄯善县)'!D13+'项目计划安排情况统计表（托克逊县）'!D13)</f>
        <v>0</v>
      </c>
      <c r="E13" s="32" t="s">
        <v>45</v>
      </c>
      <c r="F13" s="30">
        <f>('项目计划安排情况统计表 (高昌区)'!F13+'项目计划安排情况统计表 (鄯善县)'!F13+'项目计划安排情况统计表（托克逊县）'!F13)</f>
        <v>0</v>
      </c>
      <c r="G13" s="34">
        <f t="shared" si="0"/>
        <v>0</v>
      </c>
      <c r="H13" s="30">
        <f>('项目计划安排情况统计表 (高昌区)'!H13+'项目计划安排情况统计表 (鄯善县)'!H13+'项目计划安排情况统计表（托克逊县）'!H13)</f>
        <v>0</v>
      </c>
      <c r="I13" s="30">
        <f>('项目计划安排情况统计表 (高昌区)'!I13+'项目计划安排情况统计表 (鄯善县)'!I13+'项目计划安排情况统计表（托克逊县）'!I13)</f>
        <v>0</v>
      </c>
    </row>
    <row r="14" spans="1:9" ht="20.100000000000001" customHeight="1">
      <c r="A14" s="8">
        <v>5</v>
      </c>
      <c r="B14" s="10" t="s">
        <v>46</v>
      </c>
      <c r="C14" s="30">
        <f>('项目计划安排情况统计表 (高昌区)'!C14+'项目计划安排情况统计表 (鄯善县)'!C14+'项目计划安排情况统计表（托克逊县）'!C14)</f>
        <v>1</v>
      </c>
      <c r="D14" s="30">
        <f>('项目计划安排情况统计表 (高昌区)'!D14+'项目计划安排情况统计表 (鄯善县)'!D14+'项目计划安排情况统计表（托克逊县）'!D14)</f>
        <v>1</v>
      </c>
      <c r="E14" s="32" t="s">
        <v>45</v>
      </c>
      <c r="F14" s="30">
        <f>('项目计划安排情况统计表 (高昌区)'!F14+'项目计划安排情况统计表 (鄯善县)'!F14+'项目计划安排情况统计表（托克逊县）'!F14)</f>
        <v>50</v>
      </c>
      <c r="G14" s="34">
        <f t="shared" si="0"/>
        <v>3.5893754486719311E-2</v>
      </c>
      <c r="H14" s="30">
        <f>('项目计划安排情况统计表 (高昌区)'!H14+'项目计划安排情况统计表 (鄯善县)'!H14+'项目计划安排情况统计表（托克逊县）'!H14)</f>
        <v>120</v>
      </c>
      <c r="I14" s="30">
        <f>('项目计划安排情况统计表 (高昌区)'!I14+'项目计划安排情况统计表 (鄯善县)'!I14+'项目计划安排情况统计表（托克逊县）'!I14)</f>
        <v>0</v>
      </c>
    </row>
    <row r="15" spans="1:9" ht="20.100000000000001" customHeight="1">
      <c r="A15" s="8">
        <v>6</v>
      </c>
      <c r="B15" s="10" t="s">
        <v>47</v>
      </c>
      <c r="C15" s="30">
        <f>('项目计划安排情况统计表 (高昌区)'!C15+'项目计划安排情况统计表 (鄯善县)'!C15+'项目计划安排情况统计表（托克逊县）'!C15)</f>
        <v>2</v>
      </c>
      <c r="D15" s="30">
        <f>('项目计划安排情况统计表 (高昌区)'!D15+'项目计划安排情况统计表 (鄯善县)'!D15+'项目计划安排情况统计表（托克逊县）'!D15)</f>
        <v>2400</v>
      </c>
      <c r="E15" s="32" t="s">
        <v>41</v>
      </c>
      <c r="F15" s="30">
        <f>('项目计划安排情况统计表 (高昌区)'!F15+'项目计划安排情况统计表 (鄯善县)'!F15+'项目计划安排情况统计表（托克逊县）'!F15)</f>
        <v>284.5</v>
      </c>
      <c r="G15" s="34">
        <f t="shared" si="0"/>
        <v>0.20423546302943288</v>
      </c>
      <c r="H15" s="30">
        <f>('项目计划安排情况统计表 (高昌区)'!H15+'项目计划安排情况统计表 (鄯善县)'!H15+'项目计划安排情况统计表（托克逊县）'!H15)</f>
        <v>548</v>
      </c>
      <c r="I15" s="30">
        <f>('项目计划安排情况统计表 (高昌区)'!I15+'项目计划安排情况统计表 (鄯善县)'!I15+'项目计划安排情况统计表（托克逊县）'!I15)</f>
        <v>0</v>
      </c>
    </row>
    <row r="16" spans="1:9" ht="20.100000000000001" customHeight="1">
      <c r="A16" s="8">
        <v>7</v>
      </c>
      <c r="B16" s="10" t="s">
        <v>48</v>
      </c>
      <c r="C16" s="30">
        <f>('项目计划安排情况统计表 (高昌区)'!C16+'项目计划安排情况统计表 (鄯善县)'!C16+'项目计划安排情况统计表（托克逊县）'!C16)</f>
        <v>1</v>
      </c>
      <c r="D16" s="30">
        <f>('项目计划安排情况统计表 (高昌区)'!D16+'项目计划安排情况统计表 (鄯善县)'!D16+'项目计划安排情况统计表（托克逊县）'!D16)</f>
        <v>850.1</v>
      </c>
      <c r="E16" s="32" t="s">
        <v>41</v>
      </c>
      <c r="F16" s="30">
        <f>('项目计划安排情况统计表 (高昌区)'!F16+'项目计划安排情况统计表 (鄯善县)'!F16+'项目计划安排情况统计表（托克逊县）'!F16)</f>
        <v>85</v>
      </c>
      <c r="G16" s="34">
        <f t="shared" si="0"/>
        <v>6.1019382627422826E-2</v>
      </c>
      <c r="H16" s="30">
        <f>('项目计划安排情况统计表 (高昌区)'!H16+'项目计划安排情况统计表 (鄯善县)'!H16+'项目计划安排情况统计表（托克逊县）'!H16)</f>
        <v>373</v>
      </c>
      <c r="I16" s="30">
        <f>('项目计划安排情况统计表 (高昌区)'!I16+'项目计划安排情况统计表 (鄯善县)'!I16+'项目计划安排情况统计表（托克逊县）'!I16)</f>
        <v>0</v>
      </c>
    </row>
    <row r="17" spans="1:9" ht="23.25" customHeight="1">
      <c r="A17" s="8">
        <v>8</v>
      </c>
      <c r="B17" s="83" t="s">
        <v>280</v>
      </c>
      <c r="C17" s="30">
        <f>('项目计划安排情况统计表 (高昌区)'!C17+'项目计划安排情况统计表 (鄯善县)'!C17+'项目计划安排情况统计表（托克逊县）'!C17)</f>
        <v>1</v>
      </c>
      <c r="D17" s="30">
        <f>('项目计划安排情况统计表 (高昌区)'!D17+'项目计划安排情况统计表 (鄯善县)'!D17+'项目计划安排情况统计表（托克逊县）'!D17)</f>
        <v>191.3</v>
      </c>
      <c r="E17" s="32" t="s">
        <v>278</v>
      </c>
      <c r="F17" s="30">
        <f>('项目计划安排情况统计表 (高昌区)'!F17+'项目计划安排情况统计表 (鄯善县)'!F17+'项目计划安排情况统计表（托克逊县）'!F17)</f>
        <v>19.13</v>
      </c>
      <c r="G17" s="34">
        <f t="shared" si="0"/>
        <v>1.3732950466618807E-2</v>
      </c>
      <c r="H17" s="30">
        <f>('项目计划安排情况统计表 (高昌区)'!H17+'项目计划安排情况统计表 (鄯善县)'!H17+'项目计划安排情况统计表（托克逊县）'!H17)</f>
        <v>45</v>
      </c>
      <c r="I17" s="30">
        <f>('项目计划安排情况统计表 (高昌区)'!I17+'项目计划安排情况统计表 (鄯善县)'!I17+'项目计划安排情况统计表（托克逊县）'!I17)</f>
        <v>0</v>
      </c>
    </row>
    <row r="18" spans="1:9" s="65" customFormat="1" ht="32.1" customHeight="1">
      <c r="A18" s="80">
        <v>9</v>
      </c>
      <c r="B18" s="83" t="s">
        <v>277</v>
      </c>
      <c r="C18" s="30">
        <f>('项目计划安排情况统计表 (高昌区)'!C18+'项目计划安排情况统计表 (鄯善县)'!C18+'项目计划安排情况统计表（托克逊县）'!C18)</f>
        <v>1</v>
      </c>
      <c r="D18" s="30">
        <f>('项目计划安排情况统计表 (高昌区)'!D18+'项目计划安排情况统计表 (鄯善县)'!D18+'项目计划安排情况统计表（托克逊县）'!D18)</f>
        <v>537.5</v>
      </c>
      <c r="E18" s="32" t="s">
        <v>278</v>
      </c>
      <c r="F18" s="30">
        <f>('项目计划安排情况统计表 (高昌区)'!F18+'项目计划安排情况统计表 (鄯善县)'!F18+'项目计划安排情况统计表（托克逊县）'!F18)</f>
        <v>53.75</v>
      </c>
      <c r="G18" s="34">
        <f t="shared" si="0"/>
        <v>3.8585786073223258E-2</v>
      </c>
      <c r="H18" s="30">
        <f>('项目计划安排情况统计表 (高昌区)'!H18+'项目计划安排情况统计表 (鄯善县)'!H18+'项目计划安排情况统计表（托克逊县）'!H18)</f>
        <v>132</v>
      </c>
      <c r="I18" s="30">
        <f>('项目计划安排情况统计表 (高昌区)'!I18+'项目计划安排情况统计表 (鄯善县)'!I18+'项目计划安排情况统计表（托克逊县）'!I18)</f>
        <v>0</v>
      </c>
    </row>
    <row r="19" spans="1:9" ht="20.100000000000001" customHeight="1">
      <c r="A19" s="7" t="s">
        <v>50</v>
      </c>
      <c r="B19" s="7" t="s">
        <v>51</v>
      </c>
      <c r="C19" s="35">
        <f>('项目计划安排情况统计表 (高昌区)'!C19+'项目计划安排情况统计表 (鄯善县)'!C19+'项目计划安排情况统计表（托克逊县）'!C19)</f>
        <v>10</v>
      </c>
      <c r="D19" s="35">
        <f>('项目计划安排情况统计表 (高昌区)'!D19+'项目计划安排情况统计表 (鄯善县)'!D19+'项目计划安排情况统计表（托克逊县）'!D19)</f>
        <v>975</v>
      </c>
      <c r="E19" s="37" t="s">
        <v>35</v>
      </c>
      <c r="F19" s="35">
        <f>('项目计划安排情况统计表 (高昌区)'!F19+'项目计划安排情况统计表 (鄯善县)'!F19+'项目计划安排情况统计表（托克逊县）'!F19)</f>
        <v>68</v>
      </c>
      <c r="G19" s="36">
        <f t="shared" si="0"/>
        <v>4.8815506101938265E-2</v>
      </c>
      <c r="H19" s="35">
        <f>('项目计划安排情况统计表 (高昌区)'!H19+'项目计划安排情况统计表 (鄯善县)'!H19+'项目计划安排情况统计表（托克逊县）'!H19)</f>
        <v>136</v>
      </c>
      <c r="I19" s="35">
        <f>('项目计划安排情况统计表 (高昌区)'!I19+'项目计划安排情况统计表 (鄯善县)'!I19+'项目计划安排情况统计表（托克逊县）'!I19)</f>
        <v>16</v>
      </c>
    </row>
    <row r="20" spans="1:9" ht="20.100000000000001" customHeight="1">
      <c r="A20" s="8">
        <v>1</v>
      </c>
      <c r="B20" s="9" t="s">
        <v>52</v>
      </c>
      <c r="C20" s="30">
        <f>('项目计划安排情况统计表 (高昌区)'!C20+'项目计划安排情况统计表 (鄯善县)'!C20+'项目计划安排情况统计表（托克逊县）'!C20)</f>
        <v>10</v>
      </c>
      <c r="D20" s="30">
        <f>('项目计划安排情况统计表 (高昌区)'!D20+'项目计划安排情况统计表 (鄯善县)'!D20+'项目计划安排情况统计表（托克逊县）'!D20)</f>
        <v>975</v>
      </c>
      <c r="E20" s="32" t="s">
        <v>53</v>
      </c>
      <c r="F20" s="30">
        <f>('项目计划安排情况统计表 (高昌区)'!F20+'项目计划安排情况统计表 (鄯善县)'!F20+'项目计划安排情况统计表（托克逊县）'!F20)</f>
        <v>97.5</v>
      </c>
      <c r="G20" s="34">
        <f t="shared" si="0"/>
        <v>6.9992821249102652E-2</v>
      </c>
      <c r="H20" s="30">
        <f>('项目计划安排情况统计表 (高昌区)'!H20+'项目计划安排情况统计表 (鄯善县)'!H20+'项目计划安排情况统计表（托克逊县）'!H20)</f>
        <v>195</v>
      </c>
      <c r="I20" s="30">
        <f>('项目计划安排情况统计表 (高昌区)'!I20+'项目计划安排情况统计表 (鄯善县)'!I20+'项目计划安排情况统计表（托克逊县）'!I20)</f>
        <v>75</v>
      </c>
    </row>
    <row r="21" spans="1:9" ht="20.100000000000001" customHeight="1">
      <c r="A21" s="8">
        <v>2</v>
      </c>
      <c r="B21" s="9" t="s">
        <v>54</v>
      </c>
      <c r="C21" s="30">
        <f>('项目计划安排情况统计表 (高昌区)'!C21+'项目计划安排情况统计表 (鄯善县)'!C21+'项目计划安排情况统计表（托克逊县）'!C21)</f>
        <v>0</v>
      </c>
      <c r="D21" s="30">
        <f>('项目计划安排情况统计表 (高昌区)'!D21+'项目计划安排情况统计表 (鄯善县)'!D21+'项目计划安排情况统计表（托克逊县）'!D21)</f>
        <v>0</v>
      </c>
      <c r="E21" s="32" t="s">
        <v>45</v>
      </c>
      <c r="F21" s="30">
        <f>('项目计划安排情况统计表 (高昌区)'!F21+'项目计划安排情况统计表 (鄯善县)'!F21+'项目计划安排情况统计表（托克逊县）'!F21)</f>
        <v>0</v>
      </c>
      <c r="G21" s="34">
        <f t="shared" si="0"/>
        <v>0</v>
      </c>
      <c r="H21" s="30">
        <f>('项目计划安排情况统计表 (高昌区)'!H21+'项目计划安排情况统计表 (鄯善县)'!H21+'项目计划安排情况统计表（托克逊县）'!H21)</f>
        <v>0</v>
      </c>
      <c r="I21" s="30">
        <f>('项目计划安排情况统计表 (高昌区)'!I21+'项目计划安排情况统计表 (鄯善县)'!I21+'项目计划安排情况统计表（托克逊县）'!I21)</f>
        <v>0</v>
      </c>
    </row>
    <row r="22" spans="1:9" ht="20.100000000000001" customHeight="1">
      <c r="A22" s="8">
        <v>3</v>
      </c>
      <c r="B22" s="9" t="s">
        <v>55</v>
      </c>
      <c r="C22" s="30">
        <f>('项目计划安排情况统计表 (高昌区)'!C22+'项目计划安排情况统计表 (鄯善县)'!C22+'项目计划安排情况统计表（托克逊县）'!C22)</f>
        <v>0</v>
      </c>
      <c r="D22" s="30">
        <f>('项目计划安排情况统计表 (高昌区)'!D22+'项目计划安排情况统计表 (鄯善县)'!D22+'项目计划安排情况统计表（托克逊县）'!D22)</f>
        <v>0</v>
      </c>
      <c r="E22" s="32" t="s">
        <v>41</v>
      </c>
      <c r="F22" s="30">
        <f>('项目计划安排情况统计表 (高昌区)'!F22+'项目计划安排情况统计表 (鄯善县)'!F22+'项目计划安排情况统计表（托克逊县）'!F22)</f>
        <v>0</v>
      </c>
      <c r="G22" s="34">
        <f t="shared" si="0"/>
        <v>0</v>
      </c>
      <c r="H22" s="30">
        <f>('项目计划安排情况统计表 (高昌区)'!H22+'项目计划安排情况统计表 (鄯善县)'!H22+'项目计划安排情况统计表（托克逊县）'!H22)</f>
        <v>0</v>
      </c>
      <c r="I22" s="30">
        <f>('项目计划安排情况统计表 (高昌区)'!I22+'项目计划安排情况统计表 (鄯善县)'!I22+'项目计划安排情况统计表（托克逊县）'!I22)</f>
        <v>0</v>
      </c>
    </row>
    <row r="23" spans="1:9" ht="20.100000000000001" customHeight="1">
      <c r="A23" s="8">
        <v>4</v>
      </c>
      <c r="B23" s="9" t="s">
        <v>56</v>
      </c>
      <c r="C23" s="30">
        <f>('项目计划安排情况统计表 (高昌区)'!C23+'项目计划安排情况统计表 (鄯善县)'!C23+'项目计划安排情况统计表（托克逊县）'!C23)</f>
        <v>0</v>
      </c>
      <c r="D23" s="30">
        <f>('项目计划安排情况统计表 (高昌区)'!D23+'项目计划安排情况统计表 (鄯善县)'!D23+'项目计划安排情况统计表（托克逊县）'!D23)</f>
        <v>0</v>
      </c>
      <c r="E23" s="32" t="s">
        <v>57</v>
      </c>
      <c r="F23" s="30">
        <f>('项目计划安排情况统计表 (高昌区)'!F23+'项目计划安排情况统计表 (鄯善县)'!F23+'项目计划安排情况统计表（托克逊县）'!F23)</f>
        <v>0</v>
      </c>
      <c r="G23" s="34">
        <f t="shared" si="0"/>
        <v>0</v>
      </c>
      <c r="H23" s="30">
        <f>('项目计划安排情况统计表 (高昌区)'!H23+'项目计划安排情况统计表 (鄯善县)'!H23+'项目计划安排情况统计表（托克逊县）'!H23)</f>
        <v>0</v>
      </c>
      <c r="I23" s="30">
        <f>('项目计划安排情况统计表 (高昌区)'!I23+'项目计划安排情况统计表 (鄯善县)'!I23+'项目计划安排情况统计表（托克逊县）'!I23)</f>
        <v>0</v>
      </c>
    </row>
    <row r="24" spans="1:9" ht="20.100000000000001" customHeight="1">
      <c r="A24" s="8">
        <v>5</v>
      </c>
      <c r="B24" s="9" t="s">
        <v>58</v>
      </c>
      <c r="C24" s="30">
        <f>('项目计划安排情况统计表 (高昌区)'!C24+'项目计划安排情况统计表 (鄯善县)'!C24+'项目计划安排情况统计表（托克逊县）'!C24)</f>
        <v>0</v>
      </c>
      <c r="D24" s="30">
        <f>('项目计划安排情况统计表 (高昌区)'!D24+'项目计划安排情况统计表 (鄯善县)'!D24+'项目计划安排情况统计表（托克逊县）'!D24)</f>
        <v>0</v>
      </c>
      <c r="E24" s="32" t="s">
        <v>59</v>
      </c>
      <c r="F24" s="30">
        <f>('项目计划安排情况统计表 (高昌区)'!F24+'项目计划安排情况统计表 (鄯善县)'!F24+'项目计划安排情况统计表（托克逊县）'!F24)</f>
        <v>0</v>
      </c>
      <c r="G24" s="34">
        <f t="shared" si="0"/>
        <v>0</v>
      </c>
      <c r="H24" s="30">
        <f>('项目计划安排情况统计表 (高昌区)'!H24+'项目计划安排情况统计表 (鄯善县)'!H24+'项目计划安排情况统计表（托克逊县）'!H24)</f>
        <v>0</v>
      </c>
      <c r="I24" s="30">
        <f>('项目计划安排情况统计表 (高昌区)'!I24+'项目计划安排情况统计表 (鄯善县)'!I24+'项目计划安排情况统计表（托克逊县）'!I24)</f>
        <v>0</v>
      </c>
    </row>
    <row r="25" spans="1:9" ht="20.100000000000001" customHeight="1">
      <c r="A25" s="8">
        <v>6</v>
      </c>
      <c r="B25" s="9" t="s">
        <v>60</v>
      </c>
      <c r="C25" s="30">
        <f>('项目计划安排情况统计表 (高昌区)'!C25+'项目计划安排情况统计表 (鄯善县)'!C25+'项目计划安排情况统计表（托克逊县）'!C25)</f>
        <v>0</v>
      </c>
      <c r="D25" s="30">
        <f>('项目计划安排情况统计表 (高昌区)'!D25+'项目计划安排情况统计表 (鄯善县)'!D25+'项目计划安排情况统计表（托克逊县）'!D25)</f>
        <v>0</v>
      </c>
      <c r="E25" s="32" t="s">
        <v>45</v>
      </c>
      <c r="F25" s="30">
        <f>('项目计划安排情况统计表 (高昌区)'!F25+'项目计划安排情况统计表 (鄯善县)'!F25+'项目计划安排情况统计表（托克逊县）'!F25)</f>
        <v>0</v>
      </c>
      <c r="G25" s="34">
        <f t="shared" si="0"/>
        <v>0</v>
      </c>
      <c r="H25" s="30">
        <f>('项目计划安排情况统计表 (高昌区)'!H25+'项目计划安排情况统计表 (鄯善县)'!H25+'项目计划安排情况统计表（托克逊县）'!H25)</f>
        <v>0</v>
      </c>
      <c r="I25" s="30">
        <f>('项目计划安排情况统计表 (高昌区)'!I25+'项目计划安排情况统计表 (鄯善县)'!I25+'项目计划安排情况统计表（托克逊县）'!I25)</f>
        <v>0</v>
      </c>
    </row>
    <row r="26" spans="1:9" ht="20.100000000000001" customHeight="1">
      <c r="A26" s="8">
        <v>7</v>
      </c>
      <c r="B26" s="9" t="s">
        <v>61</v>
      </c>
      <c r="C26" s="30">
        <f>('项目计划安排情况统计表 (高昌区)'!C26+'项目计划安排情况统计表 (鄯善县)'!C26+'项目计划安排情况统计表（托克逊县）'!C26)</f>
        <v>0</v>
      </c>
      <c r="D26" s="30">
        <f>('项目计划安排情况统计表 (高昌区)'!D26+'项目计划安排情况统计表 (鄯善县)'!D26+'项目计划安排情况统计表（托克逊县）'!D26)</f>
        <v>0</v>
      </c>
      <c r="E26" s="32" t="s">
        <v>62</v>
      </c>
      <c r="F26" s="30">
        <f>('项目计划安排情况统计表 (高昌区)'!F26+'项目计划安排情况统计表 (鄯善县)'!F26+'项目计划安排情况统计表（托克逊县）'!F26)</f>
        <v>0</v>
      </c>
      <c r="G26" s="34">
        <f t="shared" si="0"/>
        <v>0</v>
      </c>
      <c r="H26" s="30">
        <f>('项目计划安排情况统计表 (高昌区)'!H26+'项目计划安排情况统计表 (鄯善县)'!H26+'项目计划安排情况统计表（托克逊县）'!H26)</f>
        <v>0</v>
      </c>
      <c r="I26" s="30">
        <f>('项目计划安排情况统计表 (高昌区)'!I26+'项目计划安排情况统计表 (鄯善县)'!I26+'项目计划安排情况统计表（托克逊县）'!I26)</f>
        <v>0</v>
      </c>
    </row>
    <row r="27" spans="1:9" ht="20.100000000000001" customHeight="1">
      <c r="A27" s="8">
        <v>8</v>
      </c>
      <c r="B27" s="9" t="s">
        <v>63</v>
      </c>
      <c r="C27" s="30">
        <f>('项目计划安排情况统计表 (高昌区)'!C27+'项目计划安排情况统计表 (鄯善县)'!C27+'项目计划安排情况统计表（托克逊县）'!C27)</f>
        <v>0</v>
      </c>
      <c r="D27" s="30">
        <f>('项目计划安排情况统计表 (高昌区)'!D27+'项目计划安排情况统计表 (鄯善县)'!D27+'项目计划安排情况统计表（托克逊县）'!D27)</f>
        <v>0</v>
      </c>
      <c r="E27" s="32" t="s">
        <v>64</v>
      </c>
      <c r="F27" s="30">
        <f>('项目计划安排情况统计表 (高昌区)'!F27+'项目计划安排情况统计表 (鄯善县)'!F27+'项目计划安排情况统计表（托克逊县）'!F27)</f>
        <v>0</v>
      </c>
      <c r="G27" s="34">
        <f t="shared" si="0"/>
        <v>0</v>
      </c>
      <c r="H27" s="30">
        <f>('项目计划安排情况统计表 (高昌区)'!H27+'项目计划安排情况统计表 (鄯善县)'!H27+'项目计划安排情况统计表（托克逊县）'!H27)</f>
        <v>0</v>
      </c>
      <c r="I27" s="30">
        <f>('项目计划安排情况统计表 (高昌区)'!I27+'项目计划安排情况统计表 (鄯善县)'!I27+'项目计划安排情况统计表（托克逊县）'!I27)</f>
        <v>0</v>
      </c>
    </row>
    <row r="28" spans="1:9" ht="20.100000000000001" customHeight="1">
      <c r="A28" s="8">
        <v>9</v>
      </c>
      <c r="B28" s="9" t="s">
        <v>65</v>
      </c>
      <c r="C28" s="30">
        <f>('项目计划安排情况统计表 (高昌区)'!C28+'项目计划安排情况统计表 (鄯善县)'!C28+'项目计划安排情况统计表（托克逊县）'!C28)</f>
        <v>0</v>
      </c>
      <c r="D28" s="30">
        <f>('项目计划安排情况统计表 (高昌区)'!D28+'项目计划安排情况统计表 (鄯善县)'!D28+'项目计划安排情况统计表（托克逊县）'!D28)</f>
        <v>0</v>
      </c>
      <c r="E28" s="33" t="s">
        <v>66</v>
      </c>
      <c r="F28" s="30">
        <f>('项目计划安排情况统计表 (高昌区)'!F28+'项目计划安排情况统计表 (鄯善县)'!F28+'项目计划安排情况统计表（托克逊县）'!F28)</f>
        <v>0</v>
      </c>
      <c r="G28" s="34">
        <f t="shared" si="0"/>
        <v>0</v>
      </c>
      <c r="H28" s="30">
        <f>('项目计划安排情况统计表 (高昌区)'!H28+'项目计划安排情况统计表 (鄯善县)'!H28+'项目计划安排情况统计表（托克逊县）'!H28)</f>
        <v>0</v>
      </c>
      <c r="I28" s="30">
        <f>('项目计划安排情况统计表 (高昌区)'!I28+'项目计划安排情况统计表 (鄯善县)'!I28+'项目计划安排情况统计表（托克逊县）'!I28)</f>
        <v>0</v>
      </c>
    </row>
    <row r="29" spans="1:9" ht="32.1" customHeight="1">
      <c r="A29" s="8">
        <v>10</v>
      </c>
      <c r="B29" s="10" t="s">
        <v>49</v>
      </c>
      <c r="C29" s="30">
        <f>('项目计划安排情况统计表 (高昌区)'!C29+'项目计划安排情况统计表 (鄯善县)'!C29+'项目计划安排情况统计表（托克逊县）'!C29)</f>
        <v>0</v>
      </c>
      <c r="D29" s="30">
        <f>('项目计划安排情况统计表 (高昌区)'!D29+'项目计划安排情况统计表 (鄯善县)'!D29+'项目计划安排情况统计表（托克逊县）'!D29)</f>
        <v>0</v>
      </c>
      <c r="E29" s="33"/>
      <c r="F29" s="30">
        <f>('项目计划安排情况统计表 (高昌区)'!F29+'项目计划安排情况统计表 (鄯善县)'!F29+'项目计划安排情况统计表（托克逊县）'!F29)</f>
        <v>0</v>
      </c>
      <c r="G29" s="34">
        <f t="shared" si="0"/>
        <v>0</v>
      </c>
      <c r="H29" s="30">
        <f>('项目计划安排情况统计表 (高昌区)'!H29+'项目计划安排情况统计表 (鄯善县)'!H29+'项目计划安排情况统计表（托克逊县）'!H29)</f>
        <v>0</v>
      </c>
      <c r="I29" s="30">
        <f>('项目计划安排情况统计表 (高昌区)'!I29+'项目计划安排情况统计表 (鄯善县)'!I29+'项目计划安排情况统计表（托克逊县）'!I29)</f>
        <v>0</v>
      </c>
    </row>
    <row r="30" spans="1:9" ht="20.100000000000001" customHeight="1">
      <c r="A30" s="7" t="s">
        <v>67</v>
      </c>
      <c r="B30" s="7" t="s">
        <v>68</v>
      </c>
      <c r="C30" s="35">
        <f>('项目计划安排情况统计表 (高昌区)'!C30+'项目计划安排情况统计表 (鄯善县)'!C30+'项目计划安排情况统计表（托克逊县）'!C30)</f>
        <v>3</v>
      </c>
      <c r="D30" s="35">
        <f>('项目计划安排情况统计表 (高昌区)'!D30+'项目计划安排情况统计表 (鄯善县)'!D30+'项目计划安排情况统计表（托克逊县）'!D30)</f>
        <v>14.4</v>
      </c>
      <c r="E30" s="37" t="s">
        <v>35</v>
      </c>
      <c r="F30" s="35">
        <f>('项目计划安排情况统计表 (高昌区)'!F30+'项目计划安排情况统计表 (鄯善县)'!F30+'项目计划安排情况统计表（托克逊县）'!F30)</f>
        <v>268</v>
      </c>
      <c r="G30" s="36">
        <f t="shared" si="0"/>
        <v>0.19239052404881551</v>
      </c>
      <c r="H30" s="35">
        <f>('项目计划安排情况统计表 (高昌区)'!H30+'项目计划安排情况统计表 (鄯善县)'!H30+'项目计划安排情况统计表（托克逊县）'!H30)</f>
        <v>290</v>
      </c>
      <c r="I30" s="35">
        <f>('项目计划安排情况统计表 (高昌区)'!I30+'项目计划安排情况统计表 (鄯善县)'!I30+'项目计划安排情况统计表（托克逊县）'!I30)</f>
        <v>0</v>
      </c>
    </row>
    <row r="31" spans="1:9" ht="20.100000000000001" customHeight="1">
      <c r="A31" s="8">
        <v>1</v>
      </c>
      <c r="B31" s="9" t="s">
        <v>69</v>
      </c>
      <c r="C31" s="30">
        <f>('项目计划安排情况统计表 (高昌区)'!C31+'项目计划安排情况统计表 (鄯善县)'!C31+'项目计划安排情况统计表（托克逊县）'!C31)</f>
        <v>0</v>
      </c>
      <c r="D31" s="30">
        <f>('项目计划安排情况统计表 (高昌区)'!D31+'项目计划安排情况统计表 (鄯善县)'!D31+'项目计划安排情况统计表（托克逊县）'!D31)</f>
        <v>0</v>
      </c>
      <c r="E31" s="32" t="s">
        <v>41</v>
      </c>
      <c r="F31" s="30">
        <f>('项目计划安排情况统计表 (高昌区)'!F31+'项目计划安排情况统计表 (鄯善县)'!F31+'项目计划安排情况统计表（托克逊县）'!F31)</f>
        <v>0</v>
      </c>
      <c r="G31" s="34">
        <f t="shared" si="0"/>
        <v>0</v>
      </c>
      <c r="H31" s="30">
        <f>('项目计划安排情况统计表 (高昌区)'!H31+'项目计划安排情况统计表 (鄯善县)'!H31+'项目计划安排情况统计表（托克逊县）'!H31)</f>
        <v>0</v>
      </c>
      <c r="I31" s="30">
        <f>('项目计划安排情况统计表 (高昌区)'!I31+'项目计划安排情况统计表 (鄯善县)'!I31+'项目计划安排情况统计表（托克逊县）'!I31)</f>
        <v>0</v>
      </c>
    </row>
    <row r="32" spans="1:9" ht="20.100000000000001" customHeight="1">
      <c r="A32" s="8">
        <v>2</v>
      </c>
      <c r="B32" s="9" t="s">
        <v>70</v>
      </c>
      <c r="C32" s="30">
        <f>('项目计划安排情况统计表 (高昌区)'!C32+'项目计划安排情况统计表 (鄯善县)'!C32+'项目计划安排情况统计表（托克逊县）'!C32)</f>
        <v>0</v>
      </c>
      <c r="D32" s="30">
        <f>('项目计划安排情况统计表 (高昌区)'!D32+'项目计划安排情况统计表 (鄯善县)'!D32+'项目计划安排情况统计表（托克逊县）'!D32)</f>
        <v>0</v>
      </c>
      <c r="E32" s="32" t="s">
        <v>71</v>
      </c>
      <c r="F32" s="30">
        <f>('项目计划安排情况统计表 (高昌区)'!F32+'项目计划安排情况统计表 (鄯善县)'!F32+'项目计划安排情况统计表（托克逊县）'!F32)</f>
        <v>0</v>
      </c>
      <c r="G32" s="34">
        <f t="shared" si="0"/>
        <v>0</v>
      </c>
      <c r="H32" s="30">
        <f>('项目计划安排情况统计表 (高昌区)'!H32+'项目计划安排情况统计表 (鄯善县)'!H32+'项目计划安排情况统计表（托克逊县）'!H32)</f>
        <v>0</v>
      </c>
      <c r="I32" s="30">
        <f>('项目计划安排情况统计表 (高昌区)'!I32+'项目计划安排情况统计表 (鄯善县)'!I32+'项目计划安排情况统计表（托克逊县）'!I32)</f>
        <v>0</v>
      </c>
    </row>
    <row r="33" spans="1:9" ht="20.100000000000001" customHeight="1">
      <c r="A33" s="8">
        <v>3</v>
      </c>
      <c r="B33" s="9" t="s">
        <v>72</v>
      </c>
      <c r="C33" s="30">
        <f>('项目计划安排情况统计表 (高昌区)'!C33+'项目计划安排情况统计表 (鄯善县)'!C33+'项目计划安排情况统计表（托克逊县）'!C33)</f>
        <v>0</v>
      </c>
      <c r="D33" s="30">
        <f>('项目计划安排情况统计表 (高昌区)'!D33+'项目计划安排情况统计表 (鄯善县)'!D33+'项目计划安排情况统计表（托克逊县）'!D33)</f>
        <v>0</v>
      </c>
      <c r="E33" s="32" t="s">
        <v>41</v>
      </c>
      <c r="F33" s="30">
        <f>('项目计划安排情况统计表 (高昌区)'!F33+'项目计划安排情况统计表 (鄯善县)'!F33+'项目计划安排情况统计表（托克逊县）'!F33)</f>
        <v>0</v>
      </c>
      <c r="G33" s="34">
        <f t="shared" si="0"/>
        <v>0</v>
      </c>
      <c r="H33" s="30">
        <f>('项目计划安排情况统计表 (高昌区)'!H33+'项目计划安排情况统计表 (鄯善县)'!H33+'项目计划安排情况统计表（托克逊县）'!H33)</f>
        <v>0</v>
      </c>
      <c r="I33" s="30">
        <f>('项目计划安排情况统计表 (高昌区)'!I33+'项目计划安排情况统计表 (鄯善县)'!I33+'项目计划安排情况统计表（托克逊县）'!I33)</f>
        <v>0</v>
      </c>
    </row>
    <row r="34" spans="1:9" ht="20.100000000000001" customHeight="1">
      <c r="A34" s="8">
        <v>4</v>
      </c>
      <c r="B34" s="9" t="s">
        <v>73</v>
      </c>
      <c r="C34" s="30">
        <f>('项目计划安排情况统计表 (高昌区)'!C34+'项目计划安排情况统计表 (鄯善县)'!C34+'项目计划安排情况统计表（托克逊县）'!C34)</f>
        <v>3</v>
      </c>
      <c r="D34" s="30">
        <f>('项目计划安排情况统计表 (高昌区)'!D34+'项目计划安排情况统计表 (鄯善县)'!D34+'项目计划安排情况统计表（托克逊县）'!D34)</f>
        <v>14.4</v>
      </c>
      <c r="E34" s="32" t="s">
        <v>71</v>
      </c>
      <c r="F34" s="30">
        <f>('项目计划安排情况统计表 (高昌区)'!F34+'项目计划安排情况统计表 (鄯善县)'!F34+'项目计划安排情况统计表（托克逊县）'!F34)</f>
        <v>268</v>
      </c>
      <c r="G34" s="34">
        <f t="shared" si="0"/>
        <v>0.19239052404881551</v>
      </c>
      <c r="H34" s="30">
        <f>('项目计划安排情况统计表 (高昌区)'!H34+'项目计划安排情况统计表 (鄯善县)'!H34+'项目计划安排情况统计表（托克逊县）'!H34)</f>
        <v>290</v>
      </c>
      <c r="I34" s="30">
        <f>('项目计划安排情况统计表 (高昌区)'!I34+'项目计划安排情况统计表 (鄯善县)'!I34+'项目计划安排情况统计表（托克逊县）'!I34)</f>
        <v>0</v>
      </c>
    </row>
    <row r="35" spans="1:9" ht="32.1" customHeight="1">
      <c r="A35" s="8">
        <v>5</v>
      </c>
      <c r="B35" s="10" t="s">
        <v>49</v>
      </c>
      <c r="C35" s="30">
        <f>('项目计划安排情况统计表 (高昌区)'!C35+'项目计划安排情况统计表 (鄯善县)'!C35+'项目计划安排情况统计表（托克逊县）'!C35)</f>
        <v>0</v>
      </c>
      <c r="D35" s="30">
        <f>('项目计划安排情况统计表 (高昌区)'!D35+'项目计划安排情况统计表 (鄯善县)'!D35+'项目计划安排情况统计表（托克逊县）'!D35)</f>
        <v>0</v>
      </c>
      <c r="E35" s="32"/>
      <c r="F35" s="30">
        <f>('项目计划安排情况统计表 (高昌区)'!F35+'项目计划安排情况统计表 (鄯善县)'!F35+'项目计划安排情况统计表（托克逊县）'!F35)</f>
        <v>0</v>
      </c>
      <c r="G35" s="34">
        <f t="shared" si="0"/>
        <v>0</v>
      </c>
      <c r="H35" s="30">
        <f>('项目计划安排情况统计表 (高昌区)'!H35+'项目计划安排情况统计表 (鄯善县)'!H35+'项目计划安排情况统计表（托克逊县）'!H35)</f>
        <v>0</v>
      </c>
      <c r="I35" s="30">
        <f>('项目计划安排情况统计表 (高昌区)'!I35+'项目计划安排情况统计表 (鄯善县)'!I35+'项目计划安排情况统计表（托克逊县）'!I35)</f>
        <v>0</v>
      </c>
    </row>
    <row r="36" spans="1:9" ht="20.100000000000001" customHeight="1">
      <c r="A36" s="7" t="s">
        <v>74</v>
      </c>
      <c r="B36" s="7" t="s">
        <v>75</v>
      </c>
      <c r="C36" s="35">
        <f>('项目计划安排情况统计表 (高昌区)'!C36+'项目计划安排情况统计表 (鄯善县)'!C36+'项目计划安排情况统计表（托克逊县）'!C36)</f>
        <v>0</v>
      </c>
      <c r="D36" s="37" t="s">
        <v>35</v>
      </c>
      <c r="E36" s="37" t="s">
        <v>35</v>
      </c>
      <c r="F36" s="35">
        <f>('项目计划安排情况统计表 (高昌区)'!F36+'项目计划安排情况统计表 (鄯善县)'!F36+'项目计划安排情况统计表（托克逊县）'!F36)</f>
        <v>0</v>
      </c>
      <c r="G36" s="36">
        <f t="shared" si="0"/>
        <v>0</v>
      </c>
      <c r="H36" s="35">
        <f>('项目计划安排情况统计表 (高昌区)'!H36+'项目计划安排情况统计表 (鄯善县)'!H36+'项目计划安排情况统计表（托克逊县）'!H36)</f>
        <v>0</v>
      </c>
      <c r="I36" s="35">
        <f>('项目计划安排情况统计表 (高昌区)'!I36+'项目计划安排情况统计表 (鄯善县)'!I36+'项目计划安排情况统计表（托克逊县）'!I36)</f>
        <v>0</v>
      </c>
    </row>
    <row r="37" spans="1:9" ht="20.100000000000001" customHeight="1">
      <c r="A37" s="8">
        <v>1</v>
      </c>
      <c r="B37" s="9" t="s">
        <v>76</v>
      </c>
      <c r="C37" s="30">
        <f>('项目计划安排情况统计表 (高昌区)'!C37+'项目计划安排情况统计表 (鄯善县)'!C37+'项目计划安排情况统计表（托克逊县）'!C37)</f>
        <v>0</v>
      </c>
      <c r="D37" s="30">
        <f>('项目计划安排情况统计表 (高昌区)'!D37+'项目计划安排情况统计表 (鄯善县)'!D37+'项目计划安排情况统计表（托克逊县）'!D37)</f>
        <v>0</v>
      </c>
      <c r="E37" s="32"/>
      <c r="F37" s="30">
        <f>('项目计划安排情况统计表 (高昌区)'!F37+'项目计划安排情况统计表 (鄯善县)'!F37+'项目计划安排情况统计表（托克逊县）'!F37)</f>
        <v>0</v>
      </c>
      <c r="G37" s="34">
        <f t="shared" si="0"/>
        <v>0</v>
      </c>
      <c r="H37" s="30">
        <f>('项目计划安排情况统计表 (高昌区)'!H37+'项目计划安排情况统计表 (鄯善县)'!H37+'项目计划安排情况统计表（托克逊县）'!H37)</f>
        <v>0</v>
      </c>
      <c r="I37" s="30">
        <f>('项目计划安排情况统计表 (高昌区)'!I37+'项目计划安排情况统计表 (鄯善县)'!I37+'项目计划安排情况统计表（托克逊县）'!I37)</f>
        <v>0</v>
      </c>
    </row>
    <row r="38" spans="1:9" ht="20.100000000000001" customHeight="1">
      <c r="A38" s="8">
        <v>2</v>
      </c>
      <c r="B38" s="9" t="s">
        <v>77</v>
      </c>
      <c r="C38" s="30">
        <f>('项目计划安排情况统计表 (高昌区)'!C38+'项目计划安排情况统计表 (鄯善县)'!C38+'项目计划安排情况统计表（托克逊县）'!C38)</f>
        <v>0</v>
      </c>
      <c r="D38" s="30">
        <f>('项目计划安排情况统计表 (高昌区)'!D38+'项目计划安排情况统计表 (鄯善县)'!D38+'项目计划安排情况统计表（托克逊县）'!D38)</f>
        <v>0</v>
      </c>
      <c r="E38" s="32"/>
      <c r="F38" s="30">
        <f>('项目计划安排情况统计表 (高昌区)'!F38+'项目计划安排情况统计表 (鄯善县)'!F38+'项目计划安排情况统计表（托克逊县）'!F38)</f>
        <v>0</v>
      </c>
      <c r="G38" s="34">
        <f t="shared" si="0"/>
        <v>0</v>
      </c>
      <c r="H38" s="30">
        <f>('项目计划安排情况统计表 (高昌区)'!H38+'项目计划安排情况统计表 (鄯善县)'!H38+'项目计划安排情况统计表（托克逊县）'!H38)</f>
        <v>0</v>
      </c>
      <c r="I38" s="30">
        <f>('项目计划安排情况统计表 (高昌区)'!I38+'项目计划安排情况统计表 (鄯善县)'!I38+'项目计划安排情况统计表（托克逊县）'!I38)</f>
        <v>0</v>
      </c>
    </row>
    <row r="39" spans="1:9" ht="20.100000000000001" customHeight="1">
      <c r="A39" s="8">
        <v>3</v>
      </c>
      <c r="B39" s="9" t="s">
        <v>78</v>
      </c>
      <c r="C39" s="30">
        <f>('项目计划安排情况统计表 (高昌区)'!C39+'项目计划安排情况统计表 (鄯善县)'!C39+'项目计划安排情况统计表（托克逊县）'!C39)</f>
        <v>0</v>
      </c>
      <c r="D39" s="30">
        <f>('项目计划安排情况统计表 (高昌区)'!D39+'项目计划安排情况统计表 (鄯善县)'!D39+'项目计划安排情况统计表（托克逊县）'!D39)</f>
        <v>0</v>
      </c>
      <c r="E39" s="32"/>
      <c r="F39" s="30">
        <f>('项目计划安排情况统计表 (高昌区)'!F39+'项目计划安排情况统计表 (鄯善县)'!F39+'项目计划安排情况统计表（托克逊县）'!F39)</f>
        <v>0</v>
      </c>
      <c r="G39" s="34">
        <f t="shared" si="0"/>
        <v>0</v>
      </c>
      <c r="H39" s="30">
        <f>('项目计划安排情况统计表 (高昌区)'!H39+'项目计划安排情况统计表 (鄯善县)'!H39+'项目计划安排情况统计表（托克逊县）'!H39)</f>
        <v>0</v>
      </c>
      <c r="I39" s="30">
        <f>('项目计划安排情况统计表 (高昌区)'!I39+'项目计划安排情况统计表 (鄯善县)'!I39+'项目计划安排情况统计表（托克逊县）'!I39)</f>
        <v>0</v>
      </c>
    </row>
    <row r="40" spans="1:9" ht="32.1" customHeight="1">
      <c r="A40" s="8">
        <v>4</v>
      </c>
      <c r="B40" s="10" t="s">
        <v>49</v>
      </c>
      <c r="C40" s="30">
        <f>('项目计划安排情况统计表 (高昌区)'!C40+'项目计划安排情况统计表 (鄯善县)'!C40+'项目计划安排情况统计表（托克逊县）'!C40)</f>
        <v>0</v>
      </c>
      <c r="D40" s="30">
        <f>('项目计划安排情况统计表 (高昌区)'!D40+'项目计划安排情况统计表 (鄯善县)'!D40+'项目计划安排情况统计表（托克逊县）'!D40)</f>
        <v>0</v>
      </c>
      <c r="E40" s="32"/>
      <c r="F40" s="30">
        <f>('项目计划安排情况统计表 (高昌区)'!F40+'项目计划安排情况统计表 (鄯善县)'!F40+'项目计划安排情况统计表（托克逊县）'!F40)</f>
        <v>0</v>
      </c>
      <c r="G40" s="34">
        <f t="shared" si="0"/>
        <v>0</v>
      </c>
      <c r="H40" s="30">
        <f>('项目计划安排情况统计表 (高昌区)'!H40+'项目计划安排情况统计表 (鄯善县)'!H40+'项目计划安排情况统计表（托克逊县）'!H40)</f>
        <v>0</v>
      </c>
      <c r="I40" s="30">
        <f>('项目计划安排情况统计表 (高昌区)'!I40+'项目计划安排情况统计表 (鄯善县)'!I40+'项目计划安排情况统计表（托克逊县）'!I40)</f>
        <v>0</v>
      </c>
    </row>
    <row r="41" spans="1:9" ht="20.100000000000001" customHeight="1">
      <c r="A41" s="7" t="s">
        <v>79</v>
      </c>
      <c r="B41" s="7" t="s">
        <v>80</v>
      </c>
      <c r="C41" s="35">
        <f>('项目计划安排情况统计表 (高昌区)'!C41+'项目计划安排情况统计表 (鄯善县)'!C41+'项目计划安排情况统计表（托克逊县）'!C41)</f>
        <v>4</v>
      </c>
      <c r="D41" s="35">
        <v>2416.9</v>
      </c>
      <c r="E41" s="35" t="s">
        <v>244</v>
      </c>
      <c r="F41" s="35">
        <f>('项目计划安排情况统计表 (高昌区)'!F41+'项目计划安排情况统计表 (鄯善县)'!F41+'项目计划安排情况统计表（托克逊县）'!F41)</f>
        <v>140.94</v>
      </c>
      <c r="G41" s="36">
        <f t="shared" si="0"/>
        <v>0.1011773151471644</v>
      </c>
      <c r="H41" s="35">
        <f>('项目计划安排情况统计表 (高昌区)'!H41+'项目计划安排情况统计表 (鄯善县)'!H41+'项目计划安排情况统计表（托克逊县）'!H41)</f>
        <v>331</v>
      </c>
      <c r="I41" s="35">
        <f>('项目计划安排情况统计表 (高昌区)'!I41+'项目计划安排情况统计表 (鄯善县)'!I41+'项目计划安排情况统计表（托克逊县）'!I41)</f>
        <v>7</v>
      </c>
    </row>
    <row r="42" spans="1:9" ht="20.100000000000001" customHeight="1">
      <c r="A42" s="7" t="s">
        <v>81</v>
      </c>
      <c r="B42" s="7" t="s">
        <v>82</v>
      </c>
      <c r="C42" s="35">
        <f>('项目计划安排情况统计表 (高昌区)'!C42+'项目计划安排情况统计表 (鄯善县)'!C42+'项目计划安排情况统计表（托克逊县）'!C42)</f>
        <v>0</v>
      </c>
      <c r="D42" s="37" t="s">
        <v>35</v>
      </c>
      <c r="E42" s="37" t="s">
        <v>35</v>
      </c>
      <c r="F42" s="35">
        <f>('项目计划安排情况统计表 (高昌区)'!F42+'项目计划安排情况统计表 (鄯善县)'!F42+'项目计划安排情况统计表（托克逊县）'!F42)</f>
        <v>0</v>
      </c>
      <c r="G42" s="36">
        <f t="shared" si="0"/>
        <v>0</v>
      </c>
      <c r="H42" s="35">
        <f>('项目计划安排情况统计表 (高昌区)'!H42+'项目计划安排情况统计表 (鄯善县)'!H42+'项目计划安排情况统计表（托克逊县）'!H42)</f>
        <v>0</v>
      </c>
      <c r="I42" s="35">
        <f>('项目计划安排情况统计表 (高昌区)'!I42+'项目计划安排情况统计表 (鄯善县)'!I42+'项目计划安排情况统计表（托克逊县）'!I42)</f>
        <v>0</v>
      </c>
    </row>
    <row r="43" spans="1:9" ht="20.100000000000001" customHeight="1">
      <c r="A43" s="8">
        <v>1</v>
      </c>
      <c r="B43" s="9" t="s">
        <v>83</v>
      </c>
      <c r="C43" s="30">
        <f>('项目计划安排情况统计表 (高昌区)'!C43+'项目计划安排情况统计表 (鄯善县)'!C43+'项目计划安排情况统计表（托克逊县）'!C43)</f>
        <v>0</v>
      </c>
      <c r="D43" s="30">
        <f>('项目计划安排情况统计表 (高昌区)'!D43+'项目计划安排情况统计表 (鄯善县)'!D43+'项目计划安排情况统计表（托克逊县）'!D43)</f>
        <v>0</v>
      </c>
      <c r="E43" s="32" t="s">
        <v>62</v>
      </c>
      <c r="F43" s="30">
        <f>('项目计划安排情况统计表 (高昌区)'!F43+'项目计划安排情况统计表 (鄯善县)'!F43+'项目计划安排情况统计表（托克逊县）'!F43)</f>
        <v>0</v>
      </c>
      <c r="G43" s="34">
        <f t="shared" si="0"/>
        <v>0</v>
      </c>
      <c r="H43" s="30">
        <f>('项目计划安排情况统计表 (高昌区)'!H43+'项目计划安排情况统计表 (鄯善县)'!H43+'项目计划安排情况统计表（托克逊县）'!H43)</f>
        <v>0</v>
      </c>
      <c r="I43" s="30">
        <f>('项目计划安排情况统计表 (高昌区)'!I43+'项目计划安排情况统计表 (鄯善县)'!I43+'项目计划安排情况统计表（托克逊县）'!I43)</f>
        <v>0</v>
      </c>
    </row>
    <row r="44" spans="1:9" ht="20.100000000000001" customHeight="1">
      <c r="A44" s="8">
        <v>2</v>
      </c>
      <c r="B44" s="9" t="s">
        <v>84</v>
      </c>
      <c r="C44" s="30">
        <f>('项目计划安排情况统计表 (高昌区)'!C44+'项目计划安排情况统计表 (鄯善县)'!C44+'项目计划安排情况统计表（托克逊县）'!C44)</f>
        <v>0</v>
      </c>
      <c r="D44" s="30">
        <f>('项目计划安排情况统计表 (高昌区)'!D44+'项目计划安排情况统计表 (鄯善县)'!D44+'项目计划安排情况统计表（托克逊县）'!D44)</f>
        <v>0</v>
      </c>
      <c r="E44" s="32" t="s">
        <v>62</v>
      </c>
      <c r="F44" s="30">
        <f>('项目计划安排情况统计表 (高昌区)'!F44+'项目计划安排情况统计表 (鄯善县)'!F44+'项目计划安排情况统计表（托克逊县）'!F44)</f>
        <v>0</v>
      </c>
      <c r="G44" s="34">
        <f t="shared" si="0"/>
        <v>0</v>
      </c>
      <c r="H44" s="30">
        <f>('项目计划安排情况统计表 (高昌区)'!H44+'项目计划安排情况统计表 (鄯善县)'!H44+'项目计划安排情况统计表（托克逊县）'!H44)</f>
        <v>0</v>
      </c>
      <c r="I44" s="30">
        <f>('项目计划安排情况统计表 (高昌区)'!I44+'项目计划安排情况统计表 (鄯善县)'!I44+'项目计划安排情况统计表（托克逊县）'!I44)</f>
        <v>0</v>
      </c>
    </row>
    <row r="45" spans="1:9" ht="20.100000000000001" customHeight="1">
      <c r="A45" s="8">
        <v>3</v>
      </c>
      <c r="B45" s="9" t="s">
        <v>85</v>
      </c>
      <c r="C45" s="30">
        <f>('项目计划安排情况统计表 (高昌区)'!C45+'项目计划安排情况统计表 (鄯善县)'!C45+'项目计划安排情况统计表（托克逊县）'!C45)</f>
        <v>0</v>
      </c>
      <c r="D45" s="30">
        <f>('项目计划安排情况统计表 (高昌区)'!D45+'项目计划安排情况统计表 (鄯善县)'!D45+'项目计划安排情况统计表（托克逊县）'!D45)</f>
        <v>0</v>
      </c>
      <c r="E45" s="32" t="s">
        <v>62</v>
      </c>
      <c r="F45" s="30">
        <f>('项目计划安排情况统计表 (高昌区)'!F45+'项目计划安排情况统计表 (鄯善县)'!F45+'项目计划安排情况统计表（托克逊县）'!F45)</f>
        <v>0</v>
      </c>
      <c r="G45" s="34">
        <f t="shared" si="0"/>
        <v>0</v>
      </c>
      <c r="H45" s="30">
        <f>('项目计划安排情况统计表 (高昌区)'!H45+'项目计划安排情况统计表 (鄯善县)'!H45+'项目计划安排情况统计表（托克逊县）'!H45)</f>
        <v>0</v>
      </c>
      <c r="I45" s="30">
        <f>('项目计划安排情况统计表 (高昌区)'!I45+'项目计划安排情况统计表 (鄯善县)'!I45+'项目计划安排情况统计表（托克逊县）'!I45)</f>
        <v>0</v>
      </c>
    </row>
    <row r="46" spans="1:9" ht="20.100000000000001" customHeight="1">
      <c r="A46" s="8">
        <v>4</v>
      </c>
      <c r="B46" s="9" t="s">
        <v>86</v>
      </c>
      <c r="C46" s="30">
        <f>('项目计划安排情况统计表 (高昌区)'!C46+'项目计划安排情况统计表 (鄯善县)'!C46+'项目计划安排情况统计表（托克逊县）'!C46)</f>
        <v>0</v>
      </c>
      <c r="D46" s="30">
        <f>('项目计划安排情况统计表 (高昌区)'!D46+'项目计划安排情况统计表 (鄯善县)'!D46+'项目计划安排情况统计表（托克逊县）'!D46)</f>
        <v>0</v>
      </c>
      <c r="E46" s="32" t="s">
        <v>66</v>
      </c>
      <c r="F46" s="30">
        <f>('项目计划安排情况统计表 (高昌区)'!F46+'项目计划安排情况统计表 (鄯善县)'!F46+'项目计划安排情况统计表（托克逊县）'!F46)</f>
        <v>0</v>
      </c>
      <c r="G46" s="34">
        <f t="shared" si="0"/>
        <v>0</v>
      </c>
      <c r="H46" s="30">
        <f>('项目计划安排情况统计表 (高昌区)'!H46+'项目计划安排情况统计表 (鄯善县)'!H46+'项目计划安排情况统计表（托克逊县）'!H46)</f>
        <v>0</v>
      </c>
      <c r="I46" s="30">
        <f>('项目计划安排情况统计表 (高昌区)'!I46+'项目计划安排情况统计表 (鄯善县)'!I46+'项目计划安排情况统计表（托克逊县）'!I46)</f>
        <v>0</v>
      </c>
    </row>
    <row r="47" spans="1:9" ht="32.1" customHeight="1">
      <c r="A47" s="8">
        <v>5</v>
      </c>
      <c r="B47" s="10" t="s">
        <v>87</v>
      </c>
      <c r="C47" s="30">
        <f>('项目计划安排情况统计表 (高昌区)'!C47+'项目计划安排情况统计表 (鄯善县)'!C47+'项目计划安排情况统计表（托克逊县）'!C47)</f>
        <v>0</v>
      </c>
      <c r="D47" s="30">
        <f>('项目计划安排情况统计表 (高昌区)'!D47+'项目计划安排情况统计表 (鄯善县)'!D47+'项目计划安排情况统计表（托克逊县）'!D47)</f>
        <v>0</v>
      </c>
      <c r="E47" s="32"/>
      <c r="F47" s="30">
        <f>('项目计划安排情况统计表 (高昌区)'!F47+'项目计划安排情况统计表 (鄯善县)'!F47+'项目计划安排情况统计表（托克逊县）'!F47)</f>
        <v>0</v>
      </c>
      <c r="G47" s="34">
        <f t="shared" si="0"/>
        <v>0</v>
      </c>
      <c r="H47" s="30">
        <f>('项目计划安排情况统计表 (高昌区)'!H47+'项目计划安排情况统计表 (鄯善县)'!H47+'项目计划安排情况统计表（托克逊县）'!H47)</f>
        <v>0</v>
      </c>
      <c r="I47" s="30">
        <f>('项目计划安排情况统计表 (高昌区)'!I47+'项目计划安排情况统计表 (鄯善县)'!I47+'项目计划安排情况统计表（托克逊县）'!I47)</f>
        <v>0</v>
      </c>
    </row>
    <row r="48" spans="1:9" ht="20.100000000000001" customHeight="1">
      <c r="A48" s="7" t="s">
        <v>88</v>
      </c>
      <c r="B48" s="7" t="s">
        <v>89</v>
      </c>
      <c r="C48" s="35">
        <f>('项目计划安排情况统计表 (高昌区)'!C48+'项目计划安排情况统计表 (鄯善县)'!C48+'项目计划安排情况统计表（托克逊县）'!C48)</f>
        <v>0</v>
      </c>
      <c r="D48" s="37" t="s">
        <v>35</v>
      </c>
      <c r="E48" s="37" t="s">
        <v>35</v>
      </c>
      <c r="F48" s="35">
        <f>('项目计划安排情况统计表 (高昌区)'!F48+'项目计划安排情况统计表 (鄯善县)'!F48+'项目计划安排情况统计表（托克逊县）'!F48)</f>
        <v>0</v>
      </c>
      <c r="G48" s="36">
        <f t="shared" si="0"/>
        <v>0</v>
      </c>
      <c r="H48" s="35">
        <f>('项目计划安排情况统计表 (高昌区)'!H48+'项目计划安排情况统计表 (鄯善县)'!H48+'项目计划安排情况统计表（托克逊县）'!H48)</f>
        <v>0</v>
      </c>
      <c r="I48" s="35">
        <f>('项目计划安排情况统计表 (高昌区)'!I48+'项目计划安排情况统计表 (鄯善县)'!I48+'项目计划安排情况统计表（托克逊县）'!I48)</f>
        <v>0</v>
      </c>
    </row>
    <row r="49" spans="1:9" ht="20.100000000000001" customHeight="1">
      <c r="A49" s="8">
        <v>1</v>
      </c>
      <c r="B49" s="9" t="s">
        <v>90</v>
      </c>
      <c r="C49" s="30">
        <f>('项目计划安排情况统计表 (高昌区)'!C49+'项目计划安排情况统计表 (鄯善县)'!C49+'项目计划安排情况统计表（托克逊县）'!C49)</f>
        <v>0</v>
      </c>
      <c r="D49" s="30">
        <f>('项目计划安排情况统计表 (高昌区)'!D49+'项目计划安排情况统计表 (鄯善县)'!D49+'项目计划安排情况统计表（托克逊县）'!D49)</f>
        <v>0</v>
      </c>
      <c r="E49" s="32" t="s">
        <v>45</v>
      </c>
      <c r="F49" s="30">
        <f>('项目计划安排情况统计表 (高昌区)'!F49+'项目计划安排情况统计表 (鄯善县)'!F49+'项目计划安排情况统计表（托克逊县）'!F49)</f>
        <v>0</v>
      </c>
      <c r="G49" s="34">
        <f t="shared" si="0"/>
        <v>0</v>
      </c>
      <c r="H49" s="30">
        <f>('项目计划安排情况统计表 (高昌区)'!H49+'项目计划安排情况统计表 (鄯善县)'!H49+'项目计划安排情况统计表（托克逊县）'!H49)</f>
        <v>0</v>
      </c>
      <c r="I49" s="30">
        <f>('项目计划安排情况统计表 (高昌区)'!I49+'项目计划安排情况统计表 (鄯善县)'!I49+'项目计划安排情况统计表（托克逊县）'!I49)</f>
        <v>0</v>
      </c>
    </row>
    <row r="50" spans="1:9" ht="20.100000000000001" customHeight="1">
      <c r="A50" s="8">
        <v>2</v>
      </c>
      <c r="B50" s="9" t="s">
        <v>91</v>
      </c>
      <c r="C50" s="30">
        <f>('项目计划安排情况统计表 (高昌区)'!C50+'项目计划安排情况统计表 (鄯善县)'!C50+'项目计划安排情况统计表（托克逊县）'!C50)</f>
        <v>0</v>
      </c>
      <c r="D50" s="30">
        <f>('项目计划安排情况统计表 (高昌区)'!D50+'项目计划安排情况统计表 (鄯善县)'!D50+'项目计划安排情况统计表（托克逊县）'!D50)</f>
        <v>0</v>
      </c>
      <c r="E50" s="32" t="s">
        <v>92</v>
      </c>
      <c r="F50" s="30">
        <f>('项目计划安排情况统计表 (高昌区)'!F50+'项目计划安排情况统计表 (鄯善县)'!F50+'项目计划安排情况统计表（托克逊县）'!F50)</f>
        <v>0</v>
      </c>
      <c r="G50" s="34">
        <f t="shared" si="0"/>
        <v>0</v>
      </c>
      <c r="H50" s="30">
        <f>('项目计划安排情况统计表 (高昌区)'!H50+'项目计划安排情况统计表 (鄯善县)'!H50+'项目计划安排情况统计表（托克逊县）'!H50)</f>
        <v>0</v>
      </c>
      <c r="I50" s="30">
        <f>('项目计划安排情况统计表 (高昌区)'!I50+'项目计划安排情况统计表 (鄯善县)'!I50+'项目计划安排情况统计表（托克逊县）'!I50)</f>
        <v>0</v>
      </c>
    </row>
    <row r="51" spans="1:9" ht="20.100000000000001" customHeight="1">
      <c r="A51" s="8">
        <v>3</v>
      </c>
      <c r="B51" s="9" t="s">
        <v>93</v>
      </c>
      <c r="C51" s="30">
        <f>('项目计划安排情况统计表 (高昌区)'!C51+'项目计划安排情况统计表 (鄯善县)'!C51+'项目计划安排情况统计表（托克逊县）'!C51)</f>
        <v>0</v>
      </c>
      <c r="D51" s="30">
        <f>('项目计划安排情况统计表 (高昌区)'!D51+'项目计划安排情况统计表 (鄯善县)'!D51+'项目计划安排情况统计表（托克逊县）'!D51)</f>
        <v>0</v>
      </c>
      <c r="E51" s="32" t="s">
        <v>92</v>
      </c>
      <c r="F51" s="30">
        <f>('项目计划安排情况统计表 (高昌区)'!F51+'项目计划安排情况统计表 (鄯善县)'!F51+'项目计划安排情况统计表（托克逊县）'!F51)</f>
        <v>0</v>
      </c>
      <c r="G51" s="34">
        <f t="shared" si="0"/>
        <v>0</v>
      </c>
      <c r="H51" s="30">
        <f>('项目计划安排情况统计表 (高昌区)'!H51+'项目计划安排情况统计表 (鄯善县)'!H51+'项目计划安排情况统计表（托克逊县）'!H51)</f>
        <v>0</v>
      </c>
      <c r="I51" s="30">
        <f>('项目计划安排情况统计表 (高昌区)'!I51+'项目计划安排情况统计表 (鄯善县)'!I51+'项目计划安排情况统计表（托克逊县）'!I51)</f>
        <v>0</v>
      </c>
    </row>
    <row r="52" spans="1:9" ht="20.100000000000001" customHeight="1">
      <c r="A52" s="8">
        <v>4</v>
      </c>
      <c r="B52" s="9" t="s">
        <v>94</v>
      </c>
      <c r="C52" s="30">
        <f>('项目计划安排情况统计表 (高昌区)'!C52+'项目计划安排情况统计表 (鄯善县)'!C52+'项目计划安排情况统计表（托克逊县）'!C52)</f>
        <v>0</v>
      </c>
      <c r="D52" s="30">
        <f>('项目计划安排情况统计表 (高昌区)'!D52+'项目计划安排情况统计表 (鄯善县)'!D52+'项目计划安排情况统计表（托克逊县）'!D52)</f>
        <v>0</v>
      </c>
      <c r="E52" s="32" t="s">
        <v>62</v>
      </c>
      <c r="F52" s="30">
        <f>('项目计划安排情况统计表 (高昌区)'!F52+'项目计划安排情况统计表 (鄯善县)'!F52+'项目计划安排情况统计表（托克逊县）'!F52)</f>
        <v>0</v>
      </c>
      <c r="G52" s="34">
        <f t="shared" si="0"/>
        <v>0</v>
      </c>
      <c r="H52" s="30">
        <f>('项目计划安排情况统计表 (高昌区)'!H52+'项目计划安排情况统计表 (鄯善县)'!H52+'项目计划安排情况统计表（托克逊县）'!H52)</f>
        <v>0</v>
      </c>
      <c r="I52" s="30">
        <f>('项目计划安排情况统计表 (高昌区)'!I52+'项目计划安排情况统计表 (鄯善县)'!I52+'项目计划安排情况统计表（托克逊县）'!I52)</f>
        <v>0</v>
      </c>
    </row>
    <row r="53" spans="1:9" ht="20.100000000000001" customHeight="1">
      <c r="A53" s="8">
        <v>5</v>
      </c>
      <c r="B53" s="9" t="s">
        <v>95</v>
      </c>
      <c r="C53" s="30">
        <f>('项目计划安排情况统计表 (高昌区)'!C53+'项目计划安排情况统计表 (鄯善县)'!C53+'项目计划安排情况统计表（托克逊县）'!C53)</f>
        <v>0</v>
      </c>
      <c r="D53" s="30">
        <f>('项目计划安排情况统计表 (高昌区)'!D53+'项目计划安排情况统计表 (鄯善县)'!D53+'项目计划安排情况统计表（托克逊县）'!D53)</f>
        <v>0</v>
      </c>
      <c r="E53" s="32" t="s">
        <v>92</v>
      </c>
      <c r="F53" s="30">
        <f>('项目计划安排情况统计表 (高昌区)'!F53+'项目计划安排情况统计表 (鄯善县)'!F53+'项目计划安排情况统计表（托克逊县）'!F53)</f>
        <v>0</v>
      </c>
      <c r="G53" s="34">
        <f t="shared" si="0"/>
        <v>0</v>
      </c>
      <c r="H53" s="30">
        <f>('项目计划安排情况统计表 (高昌区)'!H53+'项目计划安排情况统计表 (鄯善县)'!H53+'项目计划安排情况统计表（托克逊县）'!H53)</f>
        <v>0</v>
      </c>
      <c r="I53" s="30">
        <f>('项目计划安排情况统计表 (高昌区)'!I53+'项目计划安排情况统计表 (鄯善县)'!I53+'项目计划安排情况统计表（托克逊县）'!I53)</f>
        <v>0</v>
      </c>
    </row>
    <row r="54" spans="1:9" ht="20.100000000000001" customHeight="1">
      <c r="A54" s="8">
        <v>6</v>
      </c>
      <c r="B54" s="9" t="s">
        <v>96</v>
      </c>
      <c r="C54" s="30">
        <f>('项目计划安排情况统计表 (高昌区)'!C54+'项目计划安排情况统计表 (鄯善县)'!C54+'项目计划安排情况统计表（托克逊县）'!C54)</f>
        <v>0</v>
      </c>
      <c r="D54" s="30">
        <f>('项目计划安排情况统计表 (高昌区)'!D54+'项目计划安排情况统计表 (鄯善县)'!D54+'项目计划安排情况统计表（托克逊县）'!D54)</f>
        <v>0</v>
      </c>
      <c r="E54" s="32" t="s">
        <v>62</v>
      </c>
      <c r="F54" s="30">
        <f>('项目计划安排情况统计表 (高昌区)'!F54+'项目计划安排情况统计表 (鄯善县)'!F54+'项目计划安排情况统计表（托克逊县）'!F54)</f>
        <v>0</v>
      </c>
      <c r="G54" s="34">
        <f t="shared" si="0"/>
        <v>0</v>
      </c>
      <c r="H54" s="30">
        <f>('项目计划安排情况统计表 (高昌区)'!H54+'项目计划安排情况统计表 (鄯善县)'!H54+'项目计划安排情况统计表（托克逊县）'!H54)</f>
        <v>0</v>
      </c>
      <c r="I54" s="30">
        <f>('项目计划安排情况统计表 (高昌区)'!I54+'项目计划安排情况统计表 (鄯善县)'!I54+'项目计划安排情况统计表（托克逊县）'!I54)</f>
        <v>0</v>
      </c>
    </row>
    <row r="55" spans="1:9" ht="32.1" customHeight="1">
      <c r="A55" s="8">
        <v>7</v>
      </c>
      <c r="B55" s="10" t="s">
        <v>49</v>
      </c>
      <c r="C55" s="30">
        <f>('项目计划安排情况统计表 (高昌区)'!C55+'项目计划安排情况统计表 (鄯善县)'!C55+'项目计划安排情况统计表（托克逊县）'!C55)</f>
        <v>0</v>
      </c>
      <c r="D55" s="30">
        <f>('项目计划安排情况统计表 (高昌区)'!D55+'项目计划安排情况统计表 (鄯善县)'!D55+'项目计划安排情况统计表（托克逊县）'!D55)</f>
        <v>0</v>
      </c>
      <c r="E55" s="32"/>
      <c r="F55" s="30">
        <f>('项目计划安排情况统计表 (高昌区)'!F55+'项目计划安排情况统计表 (鄯善县)'!F55+'项目计划安排情况统计表（托克逊县）'!F55)</f>
        <v>0</v>
      </c>
      <c r="G55" s="34">
        <f t="shared" si="0"/>
        <v>0</v>
      </c>
      <c r="H55" s="30">
        <f>('项目计划安排情况统计表 (高昌区)'!H55+'项目计划安排情况统计表 (鄯善县)'!H55+'项目计划安排情况统计表（托克逊县）'!H55)</f>
        <v>0</v>
      </c>
      <c r="I55" s="30">
        <f>('项目计划安排情况统计表 (高昌区)'!I55+'项目计划安排情况统计表 (鄯善县)'!I55+'项目计划安排情况统计表（托克逊县）'!I55)</f>
        <v>0</v>
      </c>
    </row>
    <row r="56" spans="1:9" ht="20.100000000000001" customHeight="1">
      <c r="A56" s="7" t="s">
        <v>97</v>
      </c>
      <c r="B56" s="7" t="s">
        <v>98</v>
      </c>
      <c r="C56" s="35">
        <f>('项目计划安排情况统计表 (高昌区)'!C56+'项目计划安排情况统计表 (鄯善县)'!C56+'项目计划安排情况统计表（托克逊县）'!C56)</f>
        <v>0</v>
      </c>
      <c r="D56" s="35">
        <f>('项目计划安排情况统计表 (高昌区)'!D56+'项目计划安排情况统计表 (鄯善县)'!D56+'项目计划安排情况统计表（托克逊县）'!D56)</f>
        <v>0</v>
      </c>
      <c r="E56" s="37" t="s">
        <v>92</v>
      </c>
      <c r="F56" s="35">
        <f>('项目计划安排情况统计表 (高昌区)'!F56+'项目计划安排情况统计表 (鄯善县)'!F56+'项目计划安排情况统计表（托克逊县）'!F56)</f>
        <v>0</v>
      </c>
      <c r="G56" s="36">
        <f t="shared" si="0"/>
        <v>0</v>
      </c>
      <c r="H56" s="35">
        <f>('项目计划安排情况统计表 (高昌区)'!H56+'项目计划安排情况统计表 (鄯善县)'!H56+'项目计划安排情况统计表（托克逊县）'!H56)</f>
        <v>0</v>
      </c>
      <c r="I56" s="35">
        <f>('项目计划安排情况统计表 (高昌区)'!I56+'项目计划安排情况统计表 (鄯善县)'!I56+'项目计划安排情况统计表（托克逊县）'!I56)</f>
        <v>0</v>
      </c>
    </row>
    <row r="57" spans="1:9" ht="20.100000000000001" customHeight="1">
      <c r="A57" s="7" t="s">
        <v>99</v>
      </c>
      <c r="B57" s="7" t="s">
        <v>100</v>
      </c>
      <c r="C57" s="35">
        <f>('项目计划安排情况统计表 (高昌区)'!C57+'项目计划安排情况统计表 (鄯善县)'!C57+'项目计划安排情况统计表（托克逊县）'!C57)</f>
        <v>0</v>
      </c>
      <c r="D57" s="37" t="s">
        <v>35</v>
      </c>
      <c r="E57" s="37" t="s">
        <v>35</v>
      </c>
      <c r="F57" s="35">
        <f>('项目计划安排情况统计表 (高昌区)'!F57+'项目计划安排情况统计表 (鄯善县)'!F57+'项目计划安排情况统计表（托克逊县）'!F57)</f>
        <v>0</v>
      </c>
      <c r="G57" s="36">
        <f t="shared" si="0"/>
        <v>0</v>
      </c>
      <c r="H57" s="35">
        <f>('项目计划安排情况统计表 (高昌区)'!H57+'项目计划安排情况统计表 (鄯善县)'!H57+'项目计划安排情况统计表（托克逊县）'!H57)</f>
        <v>0</v>
      </c>
      <c r="I57" s="35">
        <f>('项目计划安排情况统计表 (高昌区)'!I57+'项目计划安排情况统计表 (鄯善县)'!I57+'项目计划安排情况统计表（托克逊县）'!I57)</f>
        <v>0</v>
      </c>
    </row>
    <row r="58" spans="1:9" ht="20.100000000000001" customHeight="1">
      <c r="A58" s="11">
        <v>1</v>
      </c>
      <c r="B58" s="9" t="s">
        <v>101</v>
      </c>
      <c r="C58" s="30">
        <f>('项目计划安排情况统计表 (高昌区)'!C58+'项目计划安排情况统计表 (鄯善县)'!C58+'项目计划安排情况统计表（托克逊县）'!C58)</f>
        <v>0</v>
      </c>
      <c r="D58" s="30">
        <f>('项目计划安排情况统计表 (高昌区)'!D58+'项目计划安排情况统计表 (鄯善县)'!D58+'项目计划安排情况统计表（托克逊县）'!D58)</f>
        <v>0</v>
      </c>
      <c r="E58" s="32" t="s">
        <v>102</v>
      </c>
      <c r="F58" s="30">
        <f>('项目计划安排情况统计表 (高昌区)'!F58+'项目计划安排情况统计表 (鄯善县)'!F58+'项目计划安排情况统计表（托克逊县）'!F58)</f>
        <v>0</v>
      </c>
      <c r="G58" s="34">
        <f t="shared" si="0"/>
        <v>0</v>
      </c>
      <c r="H58" s="30">
        <f>('项目计划安排情况统计表 (高昌区)'!H58+'项目计划安排情况统计表 (鄯善县)'!H58+'项目计划安排情况统计表（托克逊县）'!H58)</f>
        <v>0</v>
      </c>
      <c r="I58" s="30">
        <f>('项目计划安排情况统计表 (高昌区)'!I58+'项目计划安排情况统计表 (鄯善县)'!I58+'项目计划安排情况统计表（托克逊县）'!I58)</f>
        <v>0</v>
      </c>
    </row>
    <row r="59" spans="1:9" ht="20.100000000000001" customHeight="1">
      <c r="A59" s="11">
        <v>2</v>
      </c>
      <c r="B59" s="9" t="s">
        <v>103</v>
      </c>
      <c r="C59" s="30">
        <f>('项目计划安排情况统计表 (高昌区)'!C59+'项目计划安排情况统计表 (鄯善县)'!C59+'项目计划安排情况统计表（托克逊县）'!C59)</f>
        <v>0</v>
      </c>
      <c r="D59" s="30">
        <f>('项目计划安排情况统计表 (高昌区)'!D59+'项目计划安排情况统计表 (鄯善县)'!D59+'项目计划安排情况统计表（托克逊县）'!D59)</f>
        <v>0</v>
      </c>
      <c r="E59" s="32" t="s">
        <v>102</v>
      </c>
      <c r="F59" s="30">
        <f>('项目计划安排情况统计表 (高昌区)'!F59+'项目计划安排情况统计表 (鄯善县)'!F59+'项目计划安排情况统计表（托克逊县）'!F59)</f>
        <v>0</v>
      </c>
      <c r="G59" s="34">
        <f t="shared" si="0"/>
        <v>0</v>
      </c>
      <c r="H59" s="30">
        <f>('项目计划安排情况统计表 (高昌区)'!H59+'项目计划安排情况统计表 (鄯善县)'!H59+'项目计划安排情况统计表（托克逊县）'!H59)</f>
        <v>0</v>
      </c>
      <c r="I59" s="30">
        <f>('项目计划安排情况统计表 (高昌区)'!I59+'项目计划安排情况统计表 (鄯善县)'!I59+'项目计划安排情况统计表（托克逊县）'!I59)</f>
        <v>0</v>
      </c>
    </row>
    <row r="60" spans="1:9" ht="20.100000000000001" customHeight="1">
      <c r="A60" s="11">
        <v>3</v>
      </c>
      <c r="B60" s="9" t="s">
        <v>104</v>
      </c>
      <c r="C60" s="30">
        <f>('项目计划安排情况统计表 (高昌区)'!C60+'项目计划安排情况统计表 (鄯善县)'!C60+'项目计划安排情况统计表（托克逊县）'!C60)</f>
        <v>0</v>
      </c>
      <c r="D60" s="30">
        <f>('项目计划安排情况统计表 (高昌区)'!D60+'项目计划安排情况统计表 (鄯善县)'!D60+'项目计划安排情况统计表（托克逊县）'!D60)</f>
        <v>0</v>
      </c>
      <c r="E60" s="32" t="s">
        <v>102</v>
      </c>
      <c r="F60" s="30">
        <f>('项目计划安排情况统计表 (高昌区)'!F60+'项目计划安排情况统计表 (鄯善县)'!F60+'项目计划安排情况统计表（托克逊县）'!F60)</f>
        <v>0</v>
      </c>
      <c r="G60" s="34">
        <f t="shared" si="0"/>
        <v>0</v>
      </c>
      <c r="H60" s="30">
        <f>('项目计划安排情况统计表 (高昌区)'!H60+'项目计划安排情况统计表 (鄯善县)'!H60+'项目计划安排情况统计表（托克逊县）'!H60)</f>
        <v>0</v>
      </c>
      <c r="I60" s="30">
        <f>('项目计划安排情况统计表 (高昌区)'!I60+'项目计划安排情况统计表 (鄯善县)'!I60+'项目计划安排情况统计表（托克逊县）'!I60)</f>
        <v>0</v>
      </c>
    </row>
    <row r="61" spans="1:9" ht="20.100000000000001" customHeight="1">
      <c r="A61" s="11">
        <v>4</v>
      </c>
      <c r="B61" s="9" t="s">
        <v>105</v>
      </c>
      <c r="C61" s="30">
        <f>('项目计划安排情况统计表 (高昌区)'!C61+'项目计划安排情况统计表 (鄯善县)'!C61+'项目计划安排情况统计表（托克逊县）'!C61)</f>
        <v>0</v>
      </c>
      <c r="D61" s="30">
        <f>('项目计划安排情况统计表 (高昌区)'!D61+'项目计划安排情况统计表 (鄯善县)'!D61+'项目计划安排情况统计表（托克逊县）'!D61)</f>
        <v>0</v>
      </c>
      <c r="E61" s="32" t="s">
        <v>102</v>
      </c>
      <c r="F61" s="30">
        <f>('项目计划安排情况统计表 (高昌区)'!F61+'项目计划安排情况统计表 (鄯善县)'!F61+'项目计划安排情况统计表（托克逊县）'!F61)</f>
        <v>0</v>
      </c>
      <c r="G61" s="34">
        <f t="shared" si="0"/>
        <v>0</v>
      </c>
      <c r="H61" s="30">
        <f>('项目计划安排情况统计表 (高昌区)'!H61+'项目计划安排情况统计表 (鄯善县)'!H61+'项目计划安排情况统计表（托克逊县）'!H61)</f>
        <v>0</v>
      </c>
      <c r="I61" s="30">
        <f>('项目计划安排情况统计表 (高昌区)'!I61+'项目计划安排情况统计表 (鄯善县)'!I61+'项目计划安排情况统计表（托克逊县）'!I61)</f>
        <v>0</v>
      </c>
    </row>
    <row r="62" spans="1:9" ht="20.100000000000001" customHeight="1">
      <c r="A62" s="11">
        <v>5</v>
      </c>
      <c r="B62" s="9" t="s">
        <v>106</v>
      </c>
      <c r="C62" s="30">
        <f>('项目计划安排情况统计表 (高昌区)'!C62+'项目计划安排情况统计表 (鄯善县)'!C62+'项目计划安排情况统计表（托克逊县）'!C62)</f>
        <v>0</v>
      </c>
      <c r="D62" s="30">
        <f>('项目计划安排情况统计表 (高昌区)'!D62+'项目计划安排情况统计表 (鄯善县)'!D62+'项目计划安排情况统计表（托克逊县）'!D62)</f>
        <v>0</v>
      </c>
      <c r="E62" s="32" t="s">
        <v>102</v>
      </c>
      <c r="F62" s="30">
        <f>('项目计划安排情况统计表 (高昌区)'!F62+'项目计划安排情况统计表 (鄯善县)'!F62+'项目计划安排情况统计表（托克逊县）'!F62)</f>
        <v>0</v>
      </c>
      <c r="G62" s="34">
        <f t="shared" si="0"/>
        <v>0</v>
      </c>
      <c r="H62" s="30">
        <f>('项目计划安排情况统计表 (高昌区)'!H62+'项目计划安排情况统计表 (鄯善县)'!H62+'项目计划安排情况统计表（托克逊县）'!H62)</f>
        <v>0</v>
      </c>
      <c r="I62" s="30">
        <f>('项目计划安排情况统计表 (高昌区)'!I62+'项目计划安排情况统计表 (鄯善县)'!I62+'项目计划安排情况统计表（托克逊县）'!I62)</f>
        <v>0</v>
      </c>
    </row>
    <row r="63" spans="1:9" ht="20.100000000000001" customHeight="1">
      <c r="A63" s="11">
        <v>6</v>
      </c>
      <c r="B63" s="9" t="s">
        <v>107</v>
      </c>
      <c r="C63" s="30">
        <f>('项目计划安排情况统计表 (高昌区)'!C63+'项目计划安排情况统计表 (鄯善县)'!C63+'项目计划安排情况统计表（托克逊县）'!C63)</f>
        <v>0</v>
      </c>
      <c r="D63" s="30">
        <f>('项目计划安排情况统计表 (高昌区)'!D63+'项目计划安排情况统计表 (鄯善县)'!D63+'项目计划安排情况统计表（托克逊县）'!D63)</f>
        <v>0</v>
      </c>
      <c r="E63" s="32" t="s">
        <v>102</v>
      </c>
      <c r="F63" s="30">
        <f>('项目计划安排情况统计表 (高昌区)'!F63+'项目计划安排情况统计表 (鄯善县)'!F63+'项目计划安排情况统计表（托克逊县）'!F63)</f>
        <v>0</v>
      </c>
      <c r="G63" s="34">
        <f t="shared" si="0"/>
        <v>0</v>
      </c>
      <c r="H63" s="30">
        <f>('项目计划安排情况统计表 (高昌区)'!H63+'项目计划安排情况统计表 (鄯善县)'!H63+'项目计划安排情况统计表（托克逊县）'!H63)</f>
        <v>0</v>
      </c>
      <c r="I63" s="30">
        <f>('项目计划安排情况统计表 (高昌区)'!I63+'项目计划安排情况统计表 (鄯善县)'!I63+'项目计划安排情况统计表（托克逊县）'!I63)</f>
        <v>0</v>
      </c>
    </row>
    <row r="64" spans="1:9" ht="20.100000000000001" customHeight="1">
      <c r="A64" s="11">
        <v>7</v>
      </c>
      <c r="B64" s="9" t="s">
        <v>108</v>
      </c>
      <c r="C64" s="30">
        <f>('项目计划安排情况统计表 (高昌区)'!C64+'项目计划安排情况统计表 (鄯善县)'!C64+'项目计划安排情况统计表（托克逊县）'!C64)</f>
        <v>0</v>
      </c>
      <c r="D64" s="30">
        <f>('项目计划安排情况统计表 (高昌区)'!D64+'项目计划安排情况统计表 (鄯善县)'!D64+'项目计划安排情况统计表（托克逊县）'!D64)</f>
        <v>0</v>
      </c>
      <c r="E64" s="32" t="s">
        <v>102</v>
      </c>
      <c r="F64" s="30">
        <f>('项目计划安排情况统计表 (高昌区)'!F64+'项目计划安排情况统计表 (鄯善县)'!F64+'项目计划安排情况统计表（托克逊县）'!F64)</f>
        <v>0</v>
      </c>
      <c r="G64" s="34">
        <f t="shared" si="0"/>
        <v>0</v>
      </c>
      <c r="H64" s="30">
        <f>('项目计划安排情况统计表 (高昌区)'!H64+'项目计划安排情况统计表 (鄯善县)'!H64+'项目计划安排情况统计表（托克逊县）'!H64)</f>
        <v>0</v>
      </c>
      <c r="I64" s="30">
        <f>('项目计划安排情况统计表 (高昌区)'!I64+'项目计划安排情况统计表 (鄯善县)'!I64+'项目计划安排情况统计表（托克逊县）'!I64)</f>
        <v>0</v>
      </c>
    </row>
    <row r="65" spans="1:9" ht="20.100000000000001" customHeight="1">
      <c r="A65" s="11">
        <v>8</v>
      </c>
      <c r="B65" s="9" t="s">
        <v>109</v>
      </c>
      <c r="C65" s="30">
        <f>('项目计划安排情况统计表 (高昌区)'!C65+'项目计划安排情况统计表 (鄯善县)'!C65+'项目计划安排情况统计表（托克逊县）'!C65)</f>
        <v>0</v>
      </c>
      <c r="D65" s="30">
        <f>('项目计划安排情况统计表 (高昌区)'!D65+'项目计划安排情况统计表 (鄯善县)'!D65+'项目计划安排情况统计表（托克逊县）'!D65)</f>
        <v>0</v>
      </c>
      <c r="E65" s="32" t="s">
        <v>102</v>
      </c>
      <c r="F65" s="30">
        <f>('项目计划安排情况统计表 (高昌区)'!F65+'项目计划安排情况统计表 (鄯善县)'!F65+'项目计划安排情况统计表（托克逊县）'!F65)</f>
        <v>0</v>
      </c>
      <c r="G65" s="34">
        <f t="shared" si="0"/>
        <v>0</v>
      </c>
      <c r="H65" s="30">
        <f>('项目计划安排情况统计表 (高昌区)'!H65+'项目计划安排情况统计表 (鄯善县)'!H65+'项目计划安排情况统计表（托克逊县）'!H65)</f>
        <v>0</v>
      </c>
      <c r="I65" s="30">
        <f>('项目计划安排情况统计表 (高昌区)'!I65+'项目计划安排情况统计表 (鄯善县)'!I65+'项目计划安排情况统计表（托克逊县）'!I65)</f>
        <v>0</v>
      </c>
    </row>
    <row r="66" spans="1:9" ht="20.100000000000001" customHeight="1">
      <c r="A66" s="7" t="s">
        <v>110</v>
      </c>
      <c r="B66" s="7" t="s">
        <v>18</v>
      </c>
      <c r="C66" s="35">
        <f>('项目计划安排情况统计表 (高昌区)'!C66+'项目计划安排情况统计表 (鄯善县)'!C66+'项目计划安排情况统计表（托克逊县）'!C66)</f>
        <v>3</v>
      </c>
      <c r="D66" s="37" t="s">
        <v>35</v>
      </c>
      <c r="E66" s="37" t="s">
        <v>35</v>
      </c>
      <c r="F66" s="35">
        <f>('项目计划安排情况统计表 (高昌区)'!F66+'项目计划安排情况统计表 (鄯善县)'!F66+'项目计划安排情况统计表（托克逊县）'!F66)</f>
        <v>195</v>
      </c>
      <c r="G66" s="36">
        <f t="shared" si="0"/>
        <v>0.1399856424982053</v>
      </c>
      <c r="H66" s="35">
        <f>('项目计划安排情况统计表 (高昌区)'!H66+'项目计划安排情况统计表 (鄯善县)'!H66+'项目计划安排情况统计表（托克逊县）'!H66)</f>
        <v>316</v>
      </c>
      <c r="I66" s="35">
        <f>('项目计划安排情况统计表 (高昌区)'!I66+'项目计划安排情况统计表 (鄯善县)'!I66+'项目计划安排情况统计表（托克逊县）'!I66)</f>
        <v>3</v>
      </c>
    </row>
    <row r="67" spans="1:9" ht="20.100000000000001" customHeight="1">
      <c r="A67" s="8">
        <v>1</v>
      </c>
      <c r="B67" s="12" t="s">
        <v>111</v>
      </c>
      <c r="C67" s="30">
        <f>('项目计划安排情况统计表 (高昌区)'!C67+'项目计划安排情况统计表 (鄯善县)'!C67+'项目计划安排情况统计表（托克逊县）'!C67)</f>
        <v>0</v>
      </c>
      <c r="D67" s="31" t="s">
        <v>35</v>
      </c>
      <c r="E67" s="31" t="s">
        <v>35</v>
      </c>
      <c r="F67" s="30">
        <f>('项目计划安排情况统计表 (高昌区)'!F67+'项目计划安排情况统计表 (鄯善县)'!F67+'项目计划安排情况统计表（托克逊县）'!F67)</f>
        <v>0</v>
      </c>
      <c r="G67" s="34">
        <f t="shared" si="0"/>
        <v>0</v>
      </c>
      <c r="H67" s="30">
        <f>('项目计划安排情况统计表 (高昌区)'!H67+'项目计划安排情况统计表 (鄯善县)'!H67+'项目计划安排情况统计表（托克逊县）'!H67)</f>
        <v>0</v>
      </c>
      <c r="I67" s="30">
        <f>('项目计划安排情况统计表 (高昌区)'!I67+'项目计划安排情况统计表 (鄯善县)'!I67+'项目计划安排情况统计表（托克逊县）'!I67)</f>
        <v>0</v>
      </c>
    </row>
    <row r="68" spans="1:9" ht="20.100000000000001" customHeight="1">
      <c r="A68" s="8">
        <v>2</v>
      </c>
      <c r="B68" s="12" t="s">
        <v>112</v>
      </c>
      <c r="C68" s="30">
        <f>('项目计划安排情况统计表 (高昌区)'!C68+'项目计划安排情况统计表 (鄯善县)'!C68+'项目计划安排情况统计表（托克逊县）'!C68)</f>
        <v>0</v>
      </c>
      <c r="D68" s="31" t="s">
        <v>35</v>
      </c>
      <c r="E68" s="31" t="s">
        <v>35</v>
      </c>
      <c r="F68" s="30">
        <f>('项目计划安排情况统计表 (高昌区)'!F68+'项目计划安排情况统计表 (鄯善县)'!F68+'项目计划安排情况统计表（托克逊县）'!F68)</f>
        <v>0</v>
      </c>
      <c r="G68" s="34">
        <f t="shared" si="0"/>
        <v>0</v>
      </c>
      <c r="H68" s="30">
        <f>('项目计划安排情况统计表 (高昌区)'!H68+'项目计划安排情况统计表 (鄯善县)'!H68+'项目计划安排情况统计表（托克逊县）'!H68)</f>
        <v>0</v>
      </c>
      <c r="I68" s="30">
        <f>('项目计划安排情况统计表 (高昌区)'!I68+'项目计划安排情况统计表 (鄯善县)'!I68+'项目计划安排情况统计表（托克逊县）'!I68)</f>
        <v>0</v>
      </c>
    </row>
    <row r="69" spans="1:9" ht="20.100000000000001" customHeight="1">
      <c r="A69" s="8">
        <v>3</v>
      </c>
      <c r="B69" s="12" t="s">
        <v>113</v>
      </c>
      <c r="C69" s="30">
        <f>('项目计划安排情况统计表 (高昌区)'!C69+'项目计划安排情况统计表 (鄯善县)'!C69+'项目计划安排情况统计表（托克逊县）'!C69)</f>
        <v>1</v>
      </c>
      <c r="D69" s="31" t="s">
        <v>35</v>
      </c>
      <c r="E69" s="31" t="s">
        <v>35</v>
      </c>
      <c r="F69" s="30">
        <f>('项目计划安排情况统计表 (高昌区)'!F69+'项目计划安排情况统计表 (鄯善县)'!F69+'项目计划安排情况统计表（托克逊县）'!F69)</f>
        <v>50</v>
      </c>
      <c r="G69" s="34">
        <f t="shared" si="0"/>
        <v>3.5893754486719311E-2</v>
      </c>
      <c r="H69" s="30">
        <f>('项目计划安排情况统计表 (高昌区)'!H69+'项目计划安排情况统计表 (鄯善县)'!H69+'项目计划安排情况统计表（托克逊县）'!H69)</f>
        <v>25</v>
      </c>
      <c r="I69" s="30">
        <f>('项目计划安排情况统计表 (高昌区)'!I69+'项目计划安排情况统计表 (鄯善县)'!I69+'项目计划安排情况统计表（托克逊县）'!I69)</f>
        <v>0</v>
      </c>
    </row>
    <row r="70" spans="1:9" ht="20.100000000000001" customHeight="1">
      <c r="A70" s="8">
        <v>4</v>
      </c>
      <c r="B70" s="12" t="s">
        <v>114</v>
      </c>
      <c r="C70" s="30">
        <f>('项目计划安排情况统计表 (高昌区)'!C70+'项目计划安排情况统计表 (鄯善县)'!C70+'项目计划安排情况统计表（托克逊县）'!C70)</f>
        <v>0</v>
      </c>
      <c r="D70" s="31" t="s">
        <v>35</v>
      </c>
      <c r="E70" s="31" t="s">
        <v>35</v>
      </c>
      <c r="F70" s="30">
        <f>('项目计划安排情况统计表 (高昌区)'!F70+'项目计划安排情况统计表 (鄯善县)'!F70+'项目计划安排情况统计表（托克逊县）'!F70)</f>
        <v>0</v>
      </c>
      <c r="G70" s="34">
        <f t="shared" si="0"/>
        <v>0</v>
      </c>
      <c r="H70" s="30">
        <f>('项目计划安排情况统计表 (高昌区)'!H70+'项目计划安排情况统计表 (鄯善县)'!H70+'项目计划安排情况统计表（托克逊县）'!H70)</f>
        <v>0</v>
      </c>
      <c r="I70" s="30">
        <f>('项目计划安排情况统计表 (高昌区)'!I70+'项目计划安排情况统计表 (鄯善县)'!I70+'项目计划安排情况统计表（托克逊县）'!I70)</f>
        <v>0</v>
      </c>
    </row>
    <row r="71" spans="1:9" ht="20.100000000000001" customHeight="1">
      <c r="A71" s="8">
        <v>5</v>
      </c>
      <c r="B71" s="12" t="s">
        <v>115</v>
      </c>
      <c r="C71" s="30">
        <f>('项目计划安排情况统计表 (高昌区)'!C71+'项目计划安排情况统计表 (鄯善县)'!C71+'项目计划安排情况统计表（托克逊县）'!C71)</f>
        <v>2</v>
      </c>
      <c r="D71" s="31" t="s">
        <v>35</v>
      </c>
      <c r="E71" s="31" t="s">
        <v>35</v>
      </c>
      <c r="F71" s="30">
        <f>('项目计划安排情况统计表 (高昌区)'!F71+'项目计划安排情况统计表 (鄯善县)'!F71+'项目计划安排情况统计表（托克逊县）'!F71)</f>
        <v>145</v>
      </c>
      <c r="G71" s="34">
        <f t="shared" si="0"/>
        <v>0.104091888011486</v>
      </c>
      <c r="H71" s="30">
        <f>('项目计划安排情况统计表 (高昌区)'!H71+'项目计划安排情况统计表 (鄯善县)'!H71+'项目计划安排情况统计表（托克逊县）'!H71)</f>
        <v>291</v>
      </c>
      <c r="I71" s="30">
        <f>('项目计划安排情况统计表 (高昌区)'!I71+'项目计划安排情况统计表 (鄯善县)'!I71+'项目计划安排情况统计表（托克逊县）'!I71)</f>
        <v>3</v>
      </c>
    </row>
    <row r="72" spans="1:9" ht="21.75" customHeight="1">
      <c r="A72" s="8">
        <v>7</v>
      </c>
      <c r="B72" s="12" t="s">
        <v>186</v>
      </c>
      <c r="C72" s="30">
        <f>('项目计划安排情况统计表 (高昌区)'!C72+'项目计划安排情况统计表 (鄯善县)'!C72+'项目计划安排情况统计表（托克逊县）'!C72)</f>
        <v>1</v>
      </c>
      <c r="D72" s="31">
        <v>9000</v>
      </c>
      <c r="E72" s="32" t="s">
        <v>229</v>
      </c>
      <c r="F72" s="30">
        <f>('项目计划安排情况统计表 (高昌区)'!F72+'项目计划安排情况统计表 (鄯善县)'!F72+'项目计划安排情况统计表（托克逊县）'!F72)</f>
        <v>120</v>
      </c>
      <c r="G72" s="34">
        <f t="shared" si="0"/>
        <v>8.6145010768126348E-2</v>
      </c>
      <c r="H72" s="30">
        <f>('项目计划安排情况统计表 (高昌区)'!H72+'项目计划安排情况统计表 (鄯善县)'!H72+'项目计划安排情况统计表（托克逊县）'!H72)</f>
        <v>371</v>
      </c>
      <c r="I72" s="30">
        <f>('项目计划安排情况统计表 (高昌区)'!I72+'项目计划安排情况统计表 (鄯善县)'!I72+'项目计划安排情况统计表（托克逊县）'!I72)</f>
        <v>0</v>
      </c>
    </row>
    <row r="73" spans="1:9" ht="20.100000000000001" customHeight="1">
      <c r="A73" s="7" t="s">
        <v>116</v>
      </c>
      <c r="B73" s="7" t="s">
        <v>117</v>
      </c>
      <c r="C73" s="30">
        <f>('项目计划安排情况统计表 (高昌区)'!C73+'项目计划安排情况统计表 (鄯善县)'!C73+'项目计划安排情况统计表（托克逊县）'!C73)</f>
        <v>1</v>
      </c>
      <c r="D73" s="31" t="s">
        <v>35</v>
      </c>
      <c r="E73" s="31" t="s">
        <v>35</v>
      </c>
      <c r="F73" s="30">
        <f>('项目计划安排情况统计表 (高昌区)'!F73+'项目计划安排情况统计表 (鄯善县)'!F73+'项目计划安排情况统计表（托克逊县）'!F73)</f>
        <v>0</v>
      </c>
      <c r="G73" s="36">
        <f t="shared" si="0"/>
        <v>0</v>
      </c>
      <c r="H73" s="31" t="s">
        <v>35</v>
      </c>
      <c r="I73" s="31" t="s">
        <v>35</v>
      </c>
    </row>
  </sheetData>
  <mergeCells count="10">
    <mergeCell ref="A7:B7"/>
    <mergeCell ref="A2:I2"/>
    <mergeCell ref="A3:I3"/>
    <mergeCell ref="G4:I4"/>
    <mergeCell ref="A5:A6"/>
    <mergeCell ref="B5:B6"/>
    <mergeCell ref="C5:C6"/>
    <mergeCell ref="D5:E5"/>
    <mergeCell ref="F5:G5"/>
    <mergeCell ref="H5:I5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3"/>
  <sheetViews>
    <sheetView topLeftCell="A16" workbookViewId="0">
      <selection activeCell="G31" sqref="G31"/>
    </sheetView>
  </sheetViews>
  <sheetFormatPr defaultColWidth="8.75" defaultRowHeight="14.25"/>
  <cols>
    <col min="1" max="1" width="7.875" customWidth="1"/>
    <col min="2" max="2" width="41.125" customWidth="1"/>
    <col min="3" max="4" width="11.375" style="1" customWidth="1"/>
    <col min="5" max="7" width="10.625" style="1" customWidth="1"/>
  </cols>
  <sheetData>
    <row r="1" spans="1:9" ht="18.75" customHeight="1">
      <c r="A1" s="2" t="s">
        <v>24</v>
      </c>
      <c r="B1" s="3"/>
    </row>
    <row r="2" spans="1:9" ht="56.1" customHeight="1">
      <c r="A2" s="111" t="s">
        <v>119</v>
      </c>
      <c r="B2" s="111"/>
      <c r="C2" s="111"/>
      <c r="D2" s="111"/>
      <c r="E2" s="111"/>
      <c r="F2" s="111"/>
      <c r="G2" s="111"/>
      <c r="H2" s="111"/>
      <c r="I2" s="111"/>
    </row>
    <row r="3" spans="1:9" ht="38.25" customHeight="1">
      <c r="A3" s="112" t="s">
        <v>25</v>
      </c>
      <c r="B3" s="112"/>
      <c r="C3" s="112"/>
      <c r="D3" s="112"/>
      <c r="E3" s="112"/>
      <c r="F3" s="112"/>
      <c r="G3" s="112"/>
      <c r="H3" s="112"/>
      <c r="I3" s="112"/>
    </row>
    <row r="4" spans="1:9" ht="21.75" customHeight="1">
      <c r="A4" s="3"/>
      <c r="B4" s="3"/>
      <c r="F4" s="4"/>
      <c r="G4" s="113" t="s">
        <v>26</v>
      </c>
      <c r="H4" s="113"/>
      <c r="I4" s="113"/>
    </row>
    <row r="5" spans="1:9" ht="35.25" customHeight="1">
      <c r="A5" s="114" t="s">
        <v>2</v>
      </c>
      <c r="B5" s="114" t="s">
        <v>6</v>
      </c>
      <c r="C5" s="114" t="s">
        <v>27</v>
      </c>
      <c r="D5" s="114" t="s">
        <v>28</v>
      </c>
      <c r="E5" s="116"/>
      <c r="F5" s="117" t="s">
        <v>29</v>
      </c>
      <c r="G5" s="118"/>
      <c r="H5" s="117" t="s">
        <v>11</v>
      </c>
      <c r="I5" s="119"/>
    </row>
    <row r="6" spans="1:9" ht="45.75" customHeight="1">
      <c r="A6" s="115"/>
      <c r="B6" s="115"/>
      <c r="C6" s="115"/>
      <c r="D6" s="6"/>
      <c r="E6" s="5" t="s">
        <v>30</v>
      </c>
      <c r="F6" s="6" t="s">
        <v>31</v>
      </c>
      <c r="G6" s="5" t="s">
        <v>32</v>
      </c>
      <c r="H6" s="6" t="s">
        <v>33</v>
      </c>
      <c r="I6" s="5" t="s">
        <v>34</v>
      </c>
    </row>
    <row r="7" spans="1:9" ht="20.100000000000001" customHeight="1">
      <c r="A7" s="109" t="s">
        <v>165</v>
      </c>
      <c r="B7" s="110"/>
      <c r="C7" s="51">
        <v>10</v>
      </c>
      <c r="D7" s="55" t="s">
        <v>35</v>
      </c>
      <c r="E7" s="55" t="s">
        <v>35</v>
      </c>
      <c r="F7" s="52">
        <v>413</v>
      </c>
      <c r="G7" s="55" t="s">
        <v>35</v>
      </c>
      <c r="H7" s="52">
        <v>722</v>
      </c>
      <c r="I7" s="52">
        <v>19</v>
      </c>
    </row>
    <row r="8" spans="1:9" ht="20.100000000000001" customHeight="1">
      <c r="A8" s="7" t="s">
        <v>36</v>
      </c>
      <c r="B8" s="7" t="s">
        <v>37</v>
      </c>
      <c r="C8" s="51">
        <v>7</v>
      </c>
      <c r="D8" s="55" t="s">
        <v>35</v>
      </c>
      <c r="E8" s="55" t="s">
        <v>35</v>
      </c>
      <c r="F8" s="52">
        <v>218</v>
      </c>
      <c r="G8" s="52">
        <v>52.8</v>
      </c>
      <c r="H8" s="52">
        <v>406</v>
      </c>
      <c r="I8" s="52">
        <v>16</v>
      </c>
    </row>
    <row r="9" spans="1:9" ht="20.100000000000001" customHeight="1">
      <c r="A9" s="7" t="s">
        <v>38</v>
      </c>
      <c r="B9" s="7" t="s">
        <v>39</v>
      </c>
      <c r="C9" s="52">
        <v>1</v>
      </c>
      <c r="D9" s="55" t="s">
        <v>35</v>
      </c>
      <c r="E9" s="55" t="s">
        <v>35</v>
      </c>
      <c r="F9" s="52">
        <v>50</v>
      </c>
      <c r="G9" s="52">
        <v>12.1</v>
      </c>
      <c r="H9" s="52">
        <v>120</v>
      </c>
      <c r="I9" s="52">
        <v>0</v>
      </c>
    </row>
    <row r="10" spans="1:9" ht="20.100000000000001" customHeight="1">
      <c r="A10" s="8">
        <v>1</v>
      </c>
      <c r="B10" s="9" t="s">
        <v>40</v>
      </c>
      <c r="C10" s="52"/>
      <c r="D10" s="54"/>
      <c r="E10" s="52" t="s">
        <v>41</v>
      </c>
      <c r="F10" s="54"/>
      <c r="G10" s="54"/>
      <c r="H10" s="54"/>
      <c r="I10" s="52"/>
    </row>
    <row r="11" spans="1:9" ht="20.100000000000001" customHeight="1">
      <c r="A11" s="8">
        <v>2</v>
      </c>
      <c r="B11" s="10" t="s">
        <v>42</v>
      </c>
      <c r="C11" s="52"/>
      <c r="D11" s="54"/>
      <c r="E11" s="52" t="s">
        <v>41</v>
      </c>
      <c r="F11" s="54"/>
      <c r="G11" s="54"/>
      <c r="H11" s="54"/>
      <c r="I11" s="52"/>
    </row>
    <row r="12" spans="1:9" ht="20.100000000000001" customHeight="1">
      <c r="A12" s="8">
        <v>3</v>
      </c>
      <c r="B12" s="10" t="s">
        <v>43</v>
      </c>
      <c r="C12" s="52"/>
      <c r="D12" s="54"/>
      <c r="E12" s="52" t="s">
        <v>41</v>
      </c>
      <c r="F12" s="54"/>
      <c r="G12" s="54"/>
      <c r="H12" s="54"/>
      <c r="I12" s="52"/>
    </row>
    <row r="13" spans="1:9" ht="20.100000000000001" customHeight="1">
      <c r="A13" s="8">
        <v>4</v>
      </c>
      <c r="B13" s="10" t="s">
        <v>44</v>
      </c>
      <c r="C13" s="52"/>
      <c r="D13" s="54"/>
      <c r="E13" s="52" t="s">
        <v>45</v>
      </c>
      <c r="F13" s="54"/>
      <c r="G13" s="54"/>
      <c r="H13" s="54"/>
      <c r="I13" s="52"/>
    </row>
    <row r="14" spans="1:9" ht="20.100000000000001" customHeight="1">
      <c r="A14" s="8">
        <v>5</v>
      </c>
      <c r="B14" s="10" t="s">
        <v>46</v>
      </c>
      <c r="C14" s="52">
        <v>1</v>
      </c>
      <c r="D14" s="54">
        <v>1</v>
      </c>
      <c r="E14" s="52" t="s">
        <v>45</v>
      </c>
      <c r="F14" s="54">
        <v>50</v>
      </c>
      <c r="G14" s="54">
        <v>12.1</v>
      </c>
      <c r="H14" s="54">
        <v>120</v>
      </c>
      <c r="I14" s="52">
        <v>0</v>
      </c>
    </row>
    <row r="15" spans="1:9" ht="20.100000000000001" customHeight="1">
      <c r="A15" s="8">
        <v>6</v>
      </c>
      <c r="B15" s="10" t="s">
        <v>47</v>
      </c>
      <c r="C15" s="52"/>
      <c r="D15" s="54"/>
      <c r="E15" s="52" t="s">
        <v>41</v>
      </c>
      <c r="F15" s="54"/>
      <c r="G15" s="54"/>
      <c r="H15" s="54"/>
      <c r="I15" s="52"/>
    </row>
    <row r="16" spans="1:9" ht="20.100000000000001" customHeight="1">
      <c r="A16" s="8">
        <v>7</v>
      </c>
      <c r="B16" s="10" t="s">
        <v>48</v>
      </c>
      <c r="C16" s="52"/>
      <c r="D16" s="54"/>
      <c r="E16" s="52" t="s">
        <v>41</v>
      </c>
      <c r="F16" s="54"/>
      <c r="G16" s="54"/>
      <c r="H16" s="54"/>
      <c r="I16" s="52"/>
    </row>
    <row r="17" spans="1:9" ht="32.1" customHeight="1">
      <c r="A17" s="8">
        <v>8</v>
      </c>
      <c r="B17" s="10" t="s">
        <v>49</v>
      </c>
      <c r="C17" s="52"/>
      <c r="D17" s="54"/>
      <c r="E17" s="52"/>
      <c r="F17" s="54"/>
      <c r="G17" s="54"/>
      <c r="H17" s="54"/>
      <c r="I17" s="52"/>
    </row>
    <row r="18" spans="1:9" s="65" customFormat="1" ht="32.1" customHeight="1">
      <c r="A18" s="80"/>
      <c r="B18" s="83"/>
      <c r="C18" s="81"/>
      <c r="D18" s="82"/>
      <c r="E18" s="81"/>
      <c r="F18" s="82"/>
      <c r="G18" s="82"/>
      <c r="H18" s="82"/>
      <c r="I18" s="81"/>
    </row>
    <row r="19" spans="1:9" ht="20.100000000000001" customHeight="1">
      <c r="A19" s="7" t="s">
        <v>50</v>
      </c>
      <c r="B19" s="7" t="s">
        <v>51</v>
      </c>
      <c r="C19" s="52">
        <v>5</v>
      </c>
      <c r="D19" s="55">
        <v>680</v>
      </c>
      <c r="E19" s="55" t="s">
        <v>35</v>
      </c>
      <c r="F19" s="52">
        <v>68</v>
      </c>
      <c r="G19" s="52">
        <v>16.5</v>
      </c>
      <c r="H19" s="52">
        <v>136</v>
      </c>
      <c r="I19" s="52">
        <v>16</v>
      </c>
    </row>
    <row r="20" spans="1:9" ht="20.100000000000001" customHeight="1">
      <c r="A20" s="8">
        <v>1</v>
      </c>
      <c r="B20" s="9" t="s">
        <v>52</v>
      </c>
      <c r="C20" s="52">
        <v>5</v>
      </c>
      <c r="D20" s="54">
        <v>680</v>
      </c>
      <c r="E20" s="52" t="s">
        <v>53</v>
      </c>
      <c r="F20" s="54">
        <v>68</v>
      </c>
      <c r="G20" s="54">
        <v>16.5</v>
      </c>
      <c r="H20" s="54">
        <v>136</v>
      </c>
      <c r="I20" s="52">
        <v>16</v>
      </c>
    </row>
    <row r="21" spans="1:9" ht="20.100000000000001" customHeight="1">
      <c r="A21" s="8">
        <v>2</v>
      </c>
      <c r="B21" s="9" t="s">
        <v>54</v>
      </c>
      <c r="C21" s="52"/>
      <c r="D21" s="54"/>
      <c r="E21" s="52" t="s">
        <v>45</v>
      </c>
      <c r="F21" s="54"/>
      <c r="G21" s="54"/>
      <c r="H21" s="54"/>
      <c r="I21" s="52"/>
    </row>
    <row r="22" spans="1:9" ht="20.100000000000001" customHeight="1">
      <c r="A22" s="8">
        <v>3</v>
      </c>
      <c r="B22" s="9" t="s">
        <v>55</v>
      </c>
      <c r="C22" s="52"/>
      <c r="D22" s="54"/>
      <c r="E22" s="52" t="s">
        <v>41</v>
      </c>
      <c r="F22" s="54"/>
      <c r="G22" s="54"/>
      <c r="H22" s="54"/>
      <c r="I22" s="52"/>
    </row>
    <row r="23" spans="1:9" ht="20.100000000000001" customHeight="1">
      <c r="A23" s="8">
        <v>4</v>
      </c>
      <c r="B23" s="9" t="s">
        <v>56</v>
      </c>
      <c r="C23" s="52"/>
      <c r="D23" s="54"/>
      <c r="E23" s="52" t="s">
        <v>57</v>
      </c>
      <c r="F23" s="54"/>
      <c r="G23" s="54"/>
      <c r="H23" s="54"/>
      <c r="I23" s="52"/>
    </row>
    <row r="24" spans="1:9" ht="20.100000000000001" customHeight="1">
      <c r="A24" s="8">
        <v>5</v>
      </c>
      <c r="B24" s="9" t="s">
        <v>58</v>
      </c>
      <c r="C24" s="52"/>
      <c r="D24" s="54"/>
      <c r="E24" s="52" t="s">
        <v>59</v>
      </c>
      <c r="F24" s="54"/>
      <c r="G24" s="54"/>
      <c r="H24" s="54"/>
      <c r="I24" s="52"/>
    </row>
    <row r="25" spans="1:9" ht="20.100000000000001" customHeight="1">
      <c r="A25" s="8">
        <v>6</v>
      </c>
      <c r="B25" s="9" t="s">
        <v>60</v>
      </c>
      <c r="C25" s="52"/>
      <c r="D25" s="54"/>
      <c r="E25" s="52" t="s">
        <v>45</v>
      </c>
      <c r="F25" s="54"/>
      <c r="G25" s="54"/>
      <c r="H25" s="54"/>
      <c r="I25" s="52"/>
    </row>
    <row r="26" spans="1:9" ht="20.100000000000001" customHeight="1">
      <c r="A26" s="8">
        <v>7</v>
      </c>
      <c r="B26" s="9" t="s">
        <v>61</v>
      </c>
      <c r="C26" s="52"/>
      <c r="D26" s="54"/>
      <c r="E26" s="52" t="s">
        <v>62</v>
      </c>
      <c r="F26" s="54"/>
      <c r="G26" s="54"/>
      <c r="H26" s="54"/>
      <c r="I26" s="52"/>
    </row>
    <row r="27" spans="1:9" ht="20.100000000000001" customHeight="1">
      <c r="A27" s="8">
        <v>8</v>
      </c>
      <c r="B27" s="9" t="s">
        <v>63</v>
      </c>
      <c r="C27" s="52"/>
      <c r="D27" s="54"/>
      <c r="E27" s="52" t="s">
        <v>64</v>
      </c>
      <c r="F27" s="54"/>
      <c r="G27" s="54"/>
      <c r="H27" s="54"/>
      <c r="I27" s="52"/>
    </row>
    <row r="28" spans="1:9" ht="20.100000000000001" customHeight="1">
      <c r="A28" s="8">
        <v>9</v>
      </c>
      <c r="B28" s="9" t="s">
        <v>65</v>
      </c>
      <c r="C28" s="53"/>
      <c r="D28" s="54"/>
      <c r="E28" s="53" t="s">
        <v>66</v>
      </c>
      <c r="F28" s="54"/>
      <c r="G28" s="54"/>
      <c r="H28" s="54"/>
      <c r="I28" s="52"/>
    </row>
    <row r="29" spans="1:9" ht="32.1" customHeight="1">
      <c r="A29" s="8">
        <v>10</v>
      </c>
      <c r="B29" s="10" t="s">
        <v>49</v>
      </c>
      <c r="C29" s="53"/>
      <c r="D29" s="54"/>
      <c r="E29" s="53"/>
      <c r="F29" s="54"/>
      <c r="G29" s="54"/>
      <c r="H29" s="54"/>
      <c r="I29" s="52"/>
    </row>
    <row r="30" spans="1:9" ht="20.100000000000001" customHeight="1">
      <c r="A30" s="7" t="s">
        <v>67</v>
      </c>
      <c r="B30" s="7" t="s">
        <v>68</v>
      </c>
      <c r="C30" s="52">
        <v>1</v>
      </c>
      <c r="D30" s="55">
        <v>6</v>
      </c>
      <c r="E30" s="55" t="s">
        <v>35</v>
      </c>
      <c r="F30" s="52">
        <v>100</v>
      </c>
      <c r="G30" s="52">
        <v>24.2</v>
      </c>
      <c r="H30" s="52">
        <v>150</v>
      </c>
      <c r="I30" s="52">
        <v>0</v>
      </c>
    </row>
    <row r="31" spans="1:9" ht="20.100000000000001" customHeight="1">
      <c r="A31" s="8">
        <v>1</v>
      </c>
      <c r="B31" s="9" t="s">
        <v>69</v>
      </c>
      <c r="C31" s="52"/>
      <c r="D31" s="54"/>
      <c r="E31" s="52" t="s">
        <v>41</v>
      </c>
      <c r="F31" s="54"/>
      <c r="G31" s="54"/>
      <c r="H31" s="54"/>
      <c r="I31" s="52"/>
    </row>
    <row r="32" spans="1:9" ht="20.100000000000001" customHeight="1">
      <c r="A32" s="8">
        <v>2</v>
      </c>
      <c r="B32" s="9" t="s">
        <v>70</v>
      </c>
      <c r="C32" s="52"/>
      <c r="D32" s="54"/>
      <c r="E32" s="52" t="s">
        <v>71</v>
      </c>
      <c r="F32" s="54"/>
      <c r="G32" s="54"/>
      <c r="H32" s="54"/>
      <c r="I32" s="52"/>
    </row>
    <row r="33" spans="1:9" ht="20.100000000000001" customHeight="1">
      <c r="A33" s="8">
        <v>3</v>
      </c>
      <c r="B33" s="9" t="s">
        <v>72</v>
      </c>
      <c r="C33" s="52"/>
      <c r="D33" s="54"/>
      <c r="E33" s="52" t="s">
        <v>41</v>
      </c>
      <c r="F33" s="54"/>
      <c r="G33" s="54"/>
      <c r="H33" s="54"/>
      <c r="I33" s="52"/>
    </row>
    <row r="34" spans="1:9" ht="20.100000000000001" customHeight="1">
      <c r="A34" s="8">
        <v>4</v>
      </c>
      <c r="B34" s="9" t="s">
        <v>73</v>
      </c>
      <c r="C34" s="52">
        <v>1</v>
      </c>
      <c r="D34" s="54">
        <v>6</v>
      </c>
      <c r="E34" s="52" t="s">
        <v>71</v>
      </c>
      <c r="F34" s="54">
        <v>100</v>
      </c>
      <c r="G34" s="54">
        <v>24.2</v>
      </c>
      <c r="H34" s="54">
        <v>150</v>
      </c>
      <c r="I34" s="52">
        <v>0</v>
      </c>
    </row>
    <row r="35" spans="1:9" ht="32.1" customHeight="1">
      <c r="A35" s="8">
        <v>5</v>
      </c>
      <c r="B35" s="10" t="s">
        <v>49</v>
      </c>
      <c r="C35" s="52"/>
      <c r="D35" s="54"/>
      <c r="E35" s="52"/>
      <c r="F35" s="54"/>
      <c r="G35" s="54"/>
      <c r="H35" s="54"/>
      <c r="I35" s="52"/>
    </row>
    <row r="36" spans="1:9" ht="20.100000000000001" customHeight="1">
      <c r="A36" s="7" t="s">
        <v>74</v>
      </c>
      <c r="B36" s="7" t="s">
        <v>75</v>
      </c>
      <c r="C36" s="52"/>
      <c r="D36" s="55" t="s">
        <v>35</v>
      </c>
      <c r="E36" s="55" t="s">
        <v>35</v>
      </c>
      <c r="F36" s="52"/>
      <c r="G36" s="52"/>
      <c r="H36" s="52"/>
      <c r="I36" s="52"/>
    </row>
    <row r="37" spans="1:9" ht="20.100000000000001" customHeight="1">
      <c r="A37" s="8">
        <v>1</v>
      </c>
      <c r="B37" s="9" t="s">
        <v>76</v>
      </c>
      <c r="C37" s="52"/>
      <c r="D37" s="54"/>
      <c r="E37" s="52"/>
      <c r="F37" s="54"/>
      <c r="G37" s="54"/>
      <c r="H37" s="54"/>
      <c r="I37" s="52"/>
    </row>
    <row r="38" spans="1:9" ht="20.100000000000001" customHeight="1">
      <c r="A38" s="8">
        <v>2</v>
      </c>
      <c r="B38" s="9" t="s">
        <v>77</v>
      </c>
      <c r="C38" s="52"/>
      <c r="D38" s="54"/>
      <c r="E38" s="52"/>
      <c r="F38" s="54"/>
      <c r="G38" s="54"/>
      <c r="H38" s="54"/>
      <c r="I38" s="52"/>
    </row>
    <row r="39" spans="1:9" ht="20.100000000000001" customHeight="1">
      <c r="A39" s="8">
        <v>3</v>
      </c>
      <c r="B39" s="9" t="s">
        <v>78</v>
      </c>
      <c r="C39" s="52"/>
      <c r="D39" s="54"/>
      <c r="E39" s="52"/>
      <c r="F39" s="54"/>
      <c r="G39" s="54"/>
      <c r="H39" s="54"/>
      <c r="I39" s="52"/>
    </row>
    <row r="40" spans="1:9" ht="32.1" customHeight="1">
      <c r="A40" s="8">
        <v>4</v>
      </c>
      <c r="B40" s="10" t="s">
        <v>49</v>
      </c>
      <c r="C40" s="52"/>
      <c r="D40" s="54"/>
      <c r="E40" s="52"/>
      <c r="F40" s="54"/>
      <c r="G40" s="54"/>
      <c r="H40" s="54"/>
      <c r="I40" s="52"/>
    </row>
    <row r="41" spans="1:9" ht="20.100000000000001" customHeight="1">
      <c r="A41" s="7" t="s">
        <v>79</v>
      </c>
      <c r="B41" s="7" t="s">
        <v>80</v>
      </c>
      <c r="C41" s="52"/>
      <c r="D41" s="55" t="s">
        <v>35</v>
      </c>
      <c r="E41" s="55" t="s">
        <v>35</v>
      </c>
      <c r="F41" s="52"/>
      <c r="G41" s="52"/>
      <c r="H41" s="52"/>
      <c r="I41" s="52"/>
    </row>
    <row r="42" spans="1:9" ht="20.100000000000001" customHeight="1">
      <c r="A42" s="7" t="s">
        <v>81</v>
      </c>
      <c r="B42" s="7" t="s">
        <v>82</v>
      </c>
      <c r="C42" s="52"/>
      <c r="D42" s="55" t="s">
        <v>35</v>
      </c>
      <c r="E42" s="55" t="s">
        <v>35</v>
      </c>
      <c r="F42" s="52"/>
      <c r="G42" s="52"/>
      <c r="H42" s="52"/>
      <c r="I42" s="52"/>
    </row>
    <row r="43" spans="1:9" ht="20.100000000000001" customHeight="1">
      <c r="A43" s="8">
        <v>1</v>
      </c>
      <c r="B43" s="9" t="s">
        <v>83</v>
      </c>
      <c r="C43" s="52"/>
      <c r="D43" s="54"/>
      <c r="E43" s="52" t="s">
        <v>62</v>
      </c>
      <c r="F43" s="54"/>
      <c r="G43" s="54"/>
      <c r="H43" s="54"/>
      <c r="I43" s="52"/>
    </row>
    <row r="44" spans="1:9" ht="20.100000000000001" customHeight="1">
      <c r="A44" s="8">
        <v>2</v>
      </c>
      <c r="B44" s="9" t="s">
        <v>84</v>
      </c>
      <c r="C44" s="52"/>
      <c r="D44" s="54"/>
      <c r="E44" s="52" t="s">
        <v>62</v>
      </c>
      <c r="F44" s="54"/>
      <c r="G44" s="54"/>
      <c r="H44" s="54"/>
      <c r="I44" s="52"/>
    </row>
    <row r="45" spans="1:9" ht="20.100000000000001" customHeight="1">
      <c r="A45" s="8">
        <v>3</v>
      </c>
      <c r="B45" s="9" t="s">
        <v>85</v>
      </c>
      <c r="C45" s="52"/>
      <c r="D45" s="54"/>
      <c r="E45" s="52" t="s">
        <v>62</v>
      </c>
      <c r="F45" s="54"/>
      <c r="G45" s="54"/>
      <c r="H45" s="54"/>
      <c r="I45" s="52"/>
    </row>
    <row r="46" spans="1:9" ht="20.100000000000001" customHeight="1">
      <c r="A46" s="8">
        <v>4</v>
      </c>
      <c r="B46" s="9" t="s">
        <v>86</v>
      </c>
      <c r="C46" s="52"/>
      <c r="D46" s="54"/>
      <c r="E46" s="52" t="s">
        <v>66</v>
      </c>
      <c r="F46" s="54"/>
      <c r="G46" s="54"/>
      <c r="H46" s="54"/>
      <c r="I46" s="52"/>
    </row>
    <row r="47" spans="1:9" ht="32.1" customHeight="1">
      <c r="A47" s="8">
        <v>5</v>
      </c>
      <c r="B47" s="10" t="s">
        <v>87</v>
      </c>
      <c r="C47" s="52"/>
      <c r="D47" s="54"/>
      <c r="E47" s="52"/>
      <c r="F47" s="54"/>
      <c r="G47" s="54"/>
      <c r="H47" s="54"/>
      <c r="I47" s="52"/>
    </row>
    <row r="48" spans="1:9" ht="20.100000000000001" customHeight="1">
      <c r="A48" s="7" t="s">
        <v>88</v>
      </c>
      <c r="B48" s="7" t="s">
        <v>89</v>
      </c>
      <c r="C48" s="52"/>
      <c r="D48" s="55" t="s">
        <v>35</v>
      </c>
      <c r="E48" s="55" t="s">
        <v>35</v>
      </c>
      <c r="F48" s="52"/>
      <c r="G48" s="52"/>
      <c r="H48" s="52"/>
      <c r="I48" s="52"/>
    </row>
    <row r="49" spans="1:9" ht="20.100000000000001" customHeight="1">
      <c r="A49" s="8">
        <v>1</v>
      </c>
      <c r="B49" s="9" t="s">
        <v>90</v>
      </c>
      <c r="C49" s="52"/>
      <c r="D49" s="54"/>
      <c r="E49" s="52" t="s">
        <v>45</v>
      </c>
      <c r="F49" s="54"/>
      <c r="G49" s="54"/>
      <c r="H49" s="54"/>
      <c r="I49" s="52"/>
    </row>
    <row r="50" spans="1:9" ht="20.100000000000001" customHeight="1">
      <c r="A50" s="8">
        <v>2</v>
      </c>
      <c r="B50" s="9" t="s">
        <v>91</v>
      </c>
      <c r="C50" s="52"/>
      <c r="D50" s="54"/>
      <c r="E50" s="52" t="s">
        <v>92</v>
      </c>
      <c r="F50" s="54"/>
      <c r="G50" s="54"/>
      <c r="H50" s="54"/>
      <c r="I50" s="52"/>
    </row>
    <row r="51" spans="1:9" ht="20.100000000000001" customHeight="1">
      <c r="A51" s="8">
        <v>3</v>
      </c>
      <c r="B51" s="9" t="s">
        <v>93</v>
      </c>
      <c r="C51" s="52"/>
      <c r="D51" s="54"/>
      <c r="E51" s="52" t="s">
        <v>92</v>
      </c>
      <c r="F51" s="54"/>
      <c r="G51" s="54"/>
      <c r="H51" s="54"/>
      <c r="I51" s="52"/>
    </row>
    <row r="52" spans="1:9" ht="20.100000000000001" customHeight="1">
      <c r="A52" s="8">
        <v>4</v>
      </c>
      <c r="B52" s="9" t="s">
        <v>94</v>
      </c>
      <c r="C52" s="52"/>
      <c r="D52" s="54"/>
      <c r="E52" s="52" t="s">
        <v>62</v>
      </c>
      <c r="F52" s="54"/>
      <c r="G52" s="54"/>
      <c r="H52" s="54"/>
      <c r="I52" s="52"/>
    </row>
    <row r="53" spans="1:9" ht="20.100000000000001" customHeight="1">
      <c r="A53" s="8">
        <v>5</v>
      </c>
      <c r="B53" s="9" t="s">
        <v>95</v>
      </c>
      <c r="C53" s="52"/>
      <c r="D53" s="54"/>
      <c r="E53" s="52" t="s">
        <v>92</v>
      </c>
      <c r="F53" s="54"/>
      <c r="G53" s="54"/>
      <c r="H53" s="54"/>
      <c r="I53" s="52"/>
    </row>
    <row r="54" spans="1:9" ht="20.100000000000001" customHeight="1">
      <c r="A54" s="8">
        <v>6</v>
      </c>
      <c r="B54" s="9" t="s">
        <v>96</v>
      </c>
      <c r="C54" s="52"/>
      <c r="D54" s="54"/>
      <c r="E54" s="52" t="s">
        <v>62</v>
      </c>
      <c r="F54" s="54"/>
      <c r="G54" s="54"/>
      <c r="H54" s="54"/>
      <c r="I54" s="52"/>
    </row>
    <row r="55" spans="1:9" ht="32.1" customHeight="1">
      <c r="A55" s="8">
        <v>7</v>
      </c>
      <c r="B55" s="10" t="s">
        <v>49</v>
      </c>
      <c r="C55" s="52"/>
      <c r="D55" s="54"/>
      <c r="E55" s="52"/>
      <c r="F55" s="54"/>
      <c r="G55" s="54"/>
      <c r="H55" s="54"/>
      <c r="I55" s="52"/>
    </row>
    <row r="56" spans="1:9" ht="20.100000000000001" customHeight="1">
      <c r="A56" s="7" t="s">
        <v>97</v>
      </c>
      <c r="B56" s="7" t="s">
        <v>98</v>
      </c>
      <c r="C56" s="52"/>
      <c r="D56" s="52"/>
      <c r="E56" s="55" t="s">
        <v>92</v>
      </c>
      <c r="F56" s="52"/>
      <c r="G56" s="52"/>
      <c r="H56" s="52"/>
      <c r="I56" s="52"/>
    </row>
    <row r="57" spans="1:9" ht="20.100000000000001" customHeight="1">
      <c r="A57" s="7" t="s">
        <v>99</v>
      </c>
      <c r="B57" s="7" t="s">
        <v>100</v>
      </c>
      <c r="C57" s="52"/>
      <c r="D57" s="55" t="s">
        <v>35</v>
      </c>
      <c r="E57" s="55" t="s">
        <v>35</v>
      </c>
      <c r="F57" s="52"/>
      <c r="G57" s="52"/>
      <c r="H57" s="52"/>
      <c r="I57" s="52"/>
    </row>
    <row r="58" spans="1:9" ht="20.100000000000001" customHeight="1">
      <c r="A58" s="11">
        <v>1</v>
      </c>
      <c r="B58" s="9" t="s">
        <v>101</v>
      </c>
      <c r="C58" s="52"/>
      <c r="D58" s="54"/>
      <c r="E58" s="52" t="s">
        <v>102</v>
      </c>
      <c r="F58" s="54"/>
      <c r="G58" s="54"/>
      <c r="H58" s="52"/>
      <c r="I58" s="52"/>
    </row>
    <row r="59" spans="1:9" ht="20.100000000000001" customHeight="1">
      <c r="A59" s="11">
        <v>2</v>
      </c>
      <c r="B59" s="9" t="s">
        <v>103</v>
      </c>
      <c r="C59" s="52"/>
      <c r="D59" s="54"/>
      <c r="E59" s="52" t="s">
        <v>102</v>
      </c>
      <c r="F59" s="54"/>
      <c r="G59" s="54"/>
      <c r="H59" s="52"/>
      <c r="I59" s="52"/>
    </row>
    <row r="60" spans="1:9" ht="20.100000000000001" customHeight="1">
      <c r="A60" s="11">
        <v>3</v>
      </c>
      <c r="B60" s="9" t="s">
        <v>104</v>
      </c>
      <c r="C60" s="52"/>
      <c r="D60" s="54"/>
      <c r="E60" s="52" t="s">
        <v>102</v>
      </c>
      <c r="F60" s="54"/>
      <c r="G60" s="54"/>
      <c r="H60" s="52"/>
      <c r="I60" s="52"/>
    </row>
    <row r="61" spans="1:9" ht="20.100000000000001" customHeight="1">
      <c r="A61" s="11">
        <v>4</v>
      </c>
      <c r="B61" s="9" t="s">
        <v>105</v>
      </c>
      <c r="C61" s="52"/>
      <c r="D61" s="54"/>
      <c r="E61" s="52" t="s">
        <v>102</v>
      </c>
      <c r="F61" s="54"/>
      <c r="G61" s="54"/>
      <c r="H61" s="52"/>
      <c r="I61" s="52"/>
    </row>
    <row r="62" spans="1:9" ht="20.100000000000001" customHeight="1">
      <c r="A62" s="11">
        <v>5</v>
      </c>
      <c r="B62" s="9" t="s">
        <v>106</v>
      </c>
      <c r="C62" s="52"/>
      <c r="D62" s="54"/>
      <c r="E62" s="52" t="s">
        <v>102</v>
      </c>
      <c r="F62" s="54"/>
      <c r="G62" s="54"/>
      <c r="H62" s="52"/>
      <c r="I62" s="52"/>
    </row>
    <row r="63" spans="1:9" ht="20.100000000000001" customHeight="1">
      <c r="A63" s="11">
        <v>6</v>
      </c>
      <c r="B63" s="9" t="s">
        <v>107</v>
      </c>
      <c r="C63" s="52"/>
      <c r="D63" s="54"/>
      <c r="E63" s="52" t="s">
        <v>102</v>
      </c>
      <c r="F63" s="54"/>
      <c r="G63" s="54"/>
      <c r="H63" s="52"/>
      <c r="I63" s="52"/>
    </row>
    <row r="64" spans="1:9" ht="20.100000000000001" customHeight="1">
      <c r="A64" s="11">
        <v>7</v>
      </c>
      <c r="B64" s="9" t="s">
        <v>108</v>
      </c>
      <c r="C64" s="52"/>
      <c r="D64" s="54"/>
      <c r="E64" s="52" t="s">
        <v>102</v>
      </c>
      <c r="F64" s="54"/>
      <c r="G64" s="54"/>
      <c r="H64" s="52"/>
      <c r="I64" s="52"/>
    </row>
    <row r="65" spans="1:9" ht="20.100000000000001" customHeight="1">
      <c r="A65" s="11">
        <v>8</v>
      </c>
      <c r="B65" s="9" t="s">
        <v>109</v>
      </c>
      <c r="C65" s="52"/>
      <c r="D65" s="54"/>
      <c r="E65" s="52" t="s">
        <v>102</v>
      </c>
      <c r="F65" s="54"/>
      <c r="G65" s="54"/>
      <c r="H65" s="52"/>
      <c r="I65" s="52"/>
    </row>
    <row r="66" spans="1:9" ht="20.100000000000001" customHeight="1">
      <c r="A66" s="7" t="s">
        <v>110</v>
      </c>
      <c r="B66" s="7" t="s">
        <v>18</v>
      </c>
      <c r="C66" s="52">
        <v>3</v>
      </c>
      <c r="D66" s="55" t="s">
        <v>35</v>
      </c>
      <c r="E66" s="55" t="s">
        <v>35</v>
      </c>
      <c r="F66" s="52">
        <v>195</v>
      </c>
      <c r="G66" s="52">
        <v>47.2</v>
      </c>
      <c r="H66" s="52">
        <v>316</v>
      </c>
      <c r="I66" s="52">
        <v>3</v>
      </c>
    </row>
    <row r="67" spans="1:9" ht="20.100000000000001" customHeight="1">
      <c r="A67" s="8">
        <v>1</v>
      </c>
      <c r="B67" s="12" t="s">
        <v>111</v>
      </c>
      <c r="C67" s="52"/>
      <c r="D67" s="55" t="s">
        <v>35</v>
      </c>
      <c r="E67" s="55" t="s">
        <v>35</v>
      </c>
      <c r="F67" s="52"/>
      <c r="G67" s="52"/>
      <c r="H67" s="52"/>
      <c r="I67" s="52"/>
    </row>
    <row r="68" spans="1:9" ht="20.100000000000001" customHeight="1">
      <c r="A68" s="8">
        <v>2</v>
      </c>
      <c r="B68" s="12" t="s">
        <v>112</v>
      </c>
      <c r="C68" s="52"/>
      <c r="D68" s="55" t="s">
        <v>35</v>
      </c>
      <c r="E68" s="55" t="s">
        <v>35</v>
      </c>
      <c r="F68" s="52"/>
      <c r="G68" s="52"/>
      <c r="H68" s="52"/>
      <c r="I68" s="52"/>
    </row>
    <row r="69" spans="1:9" ht="20.100000000000001" customHeight="1">
      <c r="A69" s="8">
        <v>3</v>
      </c>
      <c r="B69" s="12" t="s">
        <v>113</v>
      </c>
      <c r="C69" s="52">
        <v>1</v>
      </c>
      <c r="D69" s="55" t="s">
        <v>35</v>
      </c>
      <c r="E69" s="55" t="s">
        <v>35</v>
      </c>
      <c r="F69" s="52">
        <v>50</v>
      </c>
      <c r="G69" s="52">
        <v>12.1</v>
      </c>
      <c r="H69" s="52">
        <v>25</v>
      </c>
      <c r="I69" s="52">
        <v>0</v>
      </c>
    </row>
    <row r="70" spans="1:9" ht="20.100000000000001" customHeight="1">
      <c r="A70" s="8">
        <v>4</v>
      </c>
      <c r="B70" s="12" t="s">
        <v>114</v>
      </c>
      <c r="C70" s="52"/>
      <c r="D70" s="55" t="s">
        <v>35</v>
      </c>
      <c r="E70" s="55" t="s">
        <v>35</v>
      </c>
      <c r="F70" s="52"/>
      <c r="G70" s="52"/>
      <c r="H70" s="52"/>
      <c r="I70" s="52"/>
    </row>
    <row r="71" spans="1:9" ht="20.100000000000001" customHeight="1">
      <c r="A71" s="8">
        <v>5</v>
      </c>
      <c r="B71" s="12" t="s">
        <v>115</v>
      </c>
      <c r="C71" s="52">
        <v>2</v>
      </c>
      <c r="D71" s="55" t="s">
        <v>35</v>
      </c>
      <c r="E71" s="55" t="s">
        <v>35</v>
      </c>
      <c r="F71" s="52">
        <v>145</v>
      </c>
      <c r="G71" s="52">
        <v>35.1</v>
      </c>
      <c r="H71" s="52">
        <v>291</v>
      </c>
      <c r="I71" s="52">
        <v>3</v>
      </c>
    </row>
    <row r="72" spans="1:9" ht="32.1" customHeight="1">
      <c r="A72" s="8">
        <v>7</v>
      </c>
      <c r="B72" s="10" t="s">
        <v>49</v>
      </c>
      <c r="C72" s="52"/>
      <c r="D72" s="55"/>
      <c r="E72" s="55"/>
      <c r="F72" s="52"/>
      <c r="G72" s="52"/>
      <c r="H72" s="52"/>
      <c r="I72" s="52"/>
    </row>
    <row r="73" spans="1:9" ht="20.100000000000001" customHeight="1">
      <c r="A73" s="7" t="s">
        <v>116</v>
      </c>
      <c r="B73" s="7" t="s">
        <v>117</v>
      </c>
      <c r="C73" s="52"/>
      <c r="D73" s="55" t="s">
        <v>35</v>
      </c>
      <c r="E73" s="55" t="s">
        <v>35</v>
      </c>
      <c r="F73" s="52"/>
      <c r="G73" s="52"/>
      <c r="H73" s="55" t="s">
        <v>35</v>
      </c>
      <c r="I73" s="55" t="s">
        <v>35</v>
      </c>
    </row>
  </sheetData>
  <mergeCells count="10">
    <mergeCell ref="A7:B7"/>
    <mergeCell ref="A2:I2"/>
    <mergeCell ref="A3:I3"/>
    <mergeCell ref="G4:I4"/>
    <mergeCell ref="A5:A6"/>
    <mergeCell ref="B5:B6"/>
    <mergeCell ref="C5:C6"/>
    <mergeCell ref="D5:E5"/>
    <mergeCell ref="F5:G5"/>
    <mergeCell ref="H5:I5"/>
  </mergeCells>
  <phoneticPr fontId="1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3"/>
  <sheetViews>
    <sheetView topLeftCell="A13" workbookViewId="0">
      <selection activeCell="D30" sqref="D30"/>
    </sheetView>
  </sheetViews>
  <sheetFormatPr defaultColWidth="8.75" defaultRowHeight="14.25"/>
  <cols>
    <col min="1" max="1" width="7.875" customWidth="1"/>
    <col min="2" max="2" width="41.125" customWidth="1"/>
    <col min="3" max="4" width="11.375" style="1" customWidth="1"/>
    <col min="5" max="7" width="10.625" style="1" customWidth="1"/>
  </cols>
  <sheetData>
    <row r="1" spans="1:9" ht="18.75" customHeight="1">
      <c r="A1" s="2" t="s">
        <v>24</v>
      </c>
      <c r="B1" s="3"/>
    </row>
    <row r="2" spans="1:9" ht="56.1" customHeight="1">
      <c r="A2" s="111" t="s">
        <v>119</v>
      </c>
      <c r="B2" s="111"/>
      <c r="C2" s="111"/>
      <c r="D2" s="111"/>
      <c r="E2" s="111"/>
      <c r="F2" s="111"/>
      <c r="G2" s="111"/>
      <c r="H2" s="111"/>
      <c r="I2" s="111"/>
    </row>
    <row r="3" spans="1:9" ht="38.25" customHeight="1">
      <c r="A3" s="112" t="s">
        <v>25</v>
      </c>
      <c r="B3" s="112"/>
      <c r="C3" s="112"/>
      <c r="D3" s="112"/>
      <c r="E3" s="112"/>
      <c r="F3" s="112"/>
      <c r="G3" s="112"/>
      <c r="H3" s="112"/>
      <c r="I3" s="112"/>
    </row>
    <row r="4" spans="1:9" ht="21.75" customHeight="1">
      <c r="A4" s="3"/>
      <c r="B4" s="3"/>
      <c r="F4" s="4"/>
      <c r="G4" s="113" t="s">
        <v>26</v>
      </c>
      <c r="H4" s="113"/>
      <c r="I4" s="113"/>
    </row>
    <row r="5" spans="1:9" ht="35.25" customHeight="1">
      <c r="A5" s="114" t="s">
        <v>2</v>
      </c>
      <c r="B5" s="114" t="s">
        <v>6</v>
      </c>
      <c r="C5" s="114" t="s">
        <v>27</v>
      </c>
      <c r="D5" s="114" t="s">
        <v>28</v>
      </c>
      <c r="E5" s="116"/>
      <c r="F5" s="117" t="s">
        <v>29</v>
      </c>
      <c r="G5" s="118"/>
      <c r="H5" s="117" t="s">
        <v>11</v>
      </c>
      <c r="I5" s="119"/>
    </row>
    <row r="6" spans="1:9" ht="45.75" customHeight="1">
      <c r="A6" s="115"/>
      <c r="B6" s="115"/>
      <c r="C6" s="115"/>
      <c r="D6" s="6"/>
      <c r="E6" s="5" t="s">
        <v>30</v>
      </c>
      <c r="F6" s="6" t="s">
        <v>31</v>
      </c>
      <c r="G6" s="5" t="s">
        <v>32</v>
      </c>
      <c r="H6" s="6" t="s">
        <v>33</v>
      </c>
      <c r="I6" s="5" t="s">
        <v>34</v>
      </c>
    </row>
    <row r="7" spans="1:9" ht="20.100000000000001" customHeight="1">
      <c r="A7" s="109" t="s">
        <v>203</v>
      </c>
      <c r="B7" s="110"/>
      <c r="C7" s="66">
        <v>10</v>
      </c>
      <c r="D7" s="73" t="s">
        <v>35</v>
      </c>
      <c r="E7" s="73" t="s">
        <v>35</v>
      </c>
      <c r="F7" s="67">
        <v>544</v>
      </c>
      <c r="G7" s="73" t="s">
        <v>35</v>
      </c>
      <c r="H7" s="67">
        <v>980</v>
      </c>
      <c r="I7" s="67">
        <v>59</v>
      </c>
    </row>
    <row r="8" spans="1:9" ht="20.100000000000001" customHeight="1">
      <c r="A8" s="7" t="s">
        <v>36</v>
      </c>
      <c r="B8" s="7" t="s">
        <v>37</v>
      </c>
      <c r="C8" s="66"/>
      <c r="D8" s="73" t="s">
        <v>35</v>
      </c>
      <c r="E8" s="73" t="s">
        <v>35</v>
      </c>
      <c r="F8" s="67"/>
      <c r="G8" s="67"/>
      <c r="H8" s="67"/>
      <c r="I8" s="67"/>
    </row>
    <row r="9" spans="1:9" ht="20.100000000000001" customHeight="1">
      <c r="A9" s="7" t="s">
        <v>38</v>
      </c>
      <c r="B9" s="7" t="s">
        <v>39</v>
      </c>
      <c r="C9" s="67"/>
      <c r="D9" s="73" t="s">
        <v>35</v>
      </c>
      <c r="E9" s="73" t="s">
        <v>35</v>
      </c>
      <c r="F9" s="67"/>
      <c r="G9" s="68"/>
      <c r="H9" s="67"/>
      <c r="I9" s="67"/>
    </row>
    <row r="10" spans="1:9" ht="20.100000000000001" customHeight="1">
      <c r="A10" s="8">
        <v>1</v>
      </c>
      <c r="B10" s="9" t="s">
        <v>40</v>
      </c>
      <c r="C10" s="67">
        <v>1</v>
      </c>
      <c r="D10" s="70">
        <v>50</v>
      </c>
      <c r="E10" s="67" t="s">
        <v>41</v>
      </c>
      <c r="F10" s="70">
        <v>25</v>
      </c>
      <c r="G10" s="71">
        <v>4.5999999999999999E-2</v>
      </c>
      <c r="H10" s="70">
        <v>50</v>
      </c>
      <c r="I10" s="67"/>
    </row>
    <row r="11" spans="1:9" ht="20.100000000000001" customHeight="1">
      <c r="A11" s="8">
        <v>2</v>
      </c>
      <c r="B11" s="10" t="s">
        <v>42</v>
      </c>
      <c r="C11" s="67"/>
      <c r="D11" s="70"/>
      <c r="E11" s="67" t="s">
        <v>41</v>
      </c>
      <c r="F11" s="70"/>
      <c r="G11" s="70"/>
      <c r="H11" s="70"/>
      <c r="I11" s="67"/>
    </row>
    <row r="12" spans="1:9" ht="20.100000000000001" customHeight="1">
      <c r="A12" s="8">
        <v>3</v>
      </c>
      <c r="B12" s="10" t="s">
        <v>43</v>
      </c>
      <c r="C12" s="67"/>
      <c r="D12" s="70"/>
      <c r="E12" s="67" t="s">
        <v>41</v>
      </c>
      <c r="F12" s="70"/>
      <c r="G12" s="70"/>
      <c r="H12" s="70"/>
      <c r="I12" s="67"/>
    </row>
    <row r="13" spans="1:9" ht="20.100000000000001" customHeight="1">
      <c r="A13" s="8">
        <v>4</v>
      </c>
      <c r="B13" s="10" t="s">
        <v>44</v>
      </c>
      <c r="C13" s="67"/>
      <c r="D13" s="70"/>
      <c r="E13" s="67" t="s">
        <v>45</v>
      </c>
      <c r="F13" s="70"/>
      <c r="G13" s="70"/>
      <c r="H13" s="70"/>
      <c r="I13" s="67"/>
    </row>
    <row r="14" spans="1:9" ht="20.100000000000001" customHeight="1">
      <c r="A14" s="8">
        <v>5</v>
      </c>
      <c r="B14" s="10" t="s">
        <v>46</v>
      </c>
      <c r="C14" s="67"/>
      <c r="D14" s="70"/>
      <c r="E14" s="67" t="s">
        <v>45</v>
      </c>
      <c r="F14" s="70"/>
      <c r="G14" s="70"/>
      <c r="H14" s="70"/>
      <c r="I14" s="67"/>
    </row>
    <row r="15" spans="1:9" ht="20.100000000000001" customHeight="1">
      <c r="A15" s="8">
        <v>6</v>
      </c>
      <c r="B15" s="10" t="s">
        <v>47</v>
      </c>
      <c r="C15" s="67">
        <v>2</v>
      </c>
      <c r="D15" s="70">
        <v>2400</v>
      </c>
      <c r="E15" s="67" t="s">
        <v>41</v>
      </c>
      <c r="F15" s="70">
        <v>284.5</v>
      </c>
      <c r="G15" s="71">
        <v>0.52300000000000002</v>
      </c>
      <c r="H15" s="70">
        <v>548</v>
      </c>
      <c r="I15" s="67"/>
    </row>
    <row r="16" spans="1:9" ht="20.100000000000001" customHeight="1">
      <c r="A16" s="8">
        <v>7</v>
      </c>
      <c r="B16" s="10" t="s">
        <v>48</v>
      </c>
      <c r="C16" s="67">
        <v>1</v>
      </c>
      <c r="D16" s="70">
        <v>850.1</v>
      </c>
      <c r="E16" s="67" t="s">
        <v>41</v>
      </c>
      <c r="F16" s="70">
        <v>85</v>
      </c>
      <c r="G16" s="71">
        <v>0.156</v>
      </c>
      <c r="H16" s="70">
        <v>373</v>
      </c>
      <c r="I16" s="67"/>
    </row>
    <row r="17" spans="1:9" ht="32.1" customHeight="1">
      <c r="A17" s="8">
        <v>8</v>
      </c>
      <c r="B17" s="10" t="s">
        <v>49</v>
      </c>
      <c r="C17" s="67"/>
      <c r="D17" s="70"/>
      <c r="E17" s="67"/>
      <c r="F17" s="70"/>
      <c r="G17" s="70"/>
      <c r="H17" s="70"/>
      <c r="I17" s="67"/>
    </row>
    <row r="18" spans="1:9" s="65" customFormat="1" ht="32.1" customHeight="1">
      <c r="A18" s="80"/>
      <c r="B18" s="83"/>
      <c r="C18" s="81"/>
      <c r="D18" s="82"/>
      <c r="E18" s="81"/>
      <c r="F18" s="82"/>
      <c r="G18" s="82"/>
      <c r="H18" s="82"/>
      <c r="I18" s="81"/>
    </row>
    <row r="19" spans="1:9" ht="20.100000000000001" customHeight="1">
      <c r="A19" s="7" t="s">
        <v>50</v>
      </c>
      <c r="B19" s="7" t="s">
        <v>51</v>
      </c>
      <c r="C19" s="67">
        <v>5</v>
      </c>
      <c r="D19" s="73">
        <v>295</v>
      </c>
      <c r="E19" s="73" t="s">
        <v>35</v>
      </c>
      <c r="F19" s="67"/>
      <c r="G19" s="68"/>
      <c r="H19" s="67"/>
      <c r="I19" s="67"/>
    </row>
    <row r="20" spans="1:9" ht="20.100000000000001" customHeight="1">
      <c r="A20" s="8">
        <v>1</v>
      </c>
      <c r="B20" s="9" t="s">
        <v>52</v>
      </c>
      <c r="C20" s="67">
        <v>5</v>
      </c>
      <c r="D20" s="70">
        <v>295</v>
      </c>
      <c r="E20" s="67" t="s">
        <v>201</v>
      </c>
      <c r="F20" s="70">
        <v>29.5</v>
      </c>
      <c r="G20" s="72">
        <v>5.4000000000000006E-2</v>
      </c>
      <c r="H20" s="70">
        <v>59</v>
      </c>
      <c r="I20" s="67">
        <v>59</v>
      </c>
    </row>
    <row r="21" spans="1:9" ht="20.100000000000001" customHeight="1">
      <c r="A21" s="8">
        <v>2</v>
      </c>
      <c r="B21" s="9" t="s">
        <v>54</v>
      </c>
      <c r="C21" s="67"/>
      <c r="D21" s="70"/>
      <c r="E21" s="67" t="s">
        <v>45</v>
      </c>
      <c r="F21" s="70"/>
      <c r="G21" s="70"/>
      <c r="H21" s="70"/>
      <c r="I21" s="67"/>
    </row>
    <row r="22" spans="1:9" ht="20.100000000000001" customHeight="1">
      <c r="A22" s="8">
        <v>3</v>
      </c>
      <c r="B22" s="9" t="s">
        <v>55</v>
      </c>
      <c r="C22" s="67"/>
      <c r="D22" s="70"/>
      <c r="E22" s="67" t="s">
        <v>41</v>
      </c>
      <c r="F22" s="70"/>
      <c r="G22" s="70"/>
      <c r="H22" s="70"/>
      <c r="I22" s="67"/>
    </row>
    <row r="23" spans="1:9" ht="20.100000000000001" customHeight="1">
      <c r="A23" s="8">
        <v>4</v>
      </c>
      <c r="B23" s="9" t="s">
        <v>56</v>
      </c>
      <c r="C23" s="67"/>
      <c r="D23" s="70"/>
      <c r="E23" s="67" t="s">
        <v>57</v>
      </c>
      <c r="F23" s="70"/>
      <c r="G23" s="70"/>
      <c r="H23" s="70"/>
      <c r="I23" s="67"/>
    </row>
    <row r="24" spans="1:9" ht="20.100000000000001" customHeight="1">
      <c r="A24" s="8">
        <v>5</v>
      </c>
      <c r="B24" s="9" t="s">
        <v>58</v>
      </c>
      <c r="C24" s="67"/>
      <c r="D24" s="70"/>
      <c r="E24" s="67" t="s">
        <v>59</v>
      </c>
      <c r="F24" s="70"/>
      <c r="G24" s="70"/>
      <c r="H24" s="70"/>
      <c r="I24" s="67"/>
    </row>
    <row r="25" spans="1:9" ht="20.100000000000001" customHeight="1">
      <c r="A25" s="8">
        <v>6</v>
      </c>
      <c r="B25" s="9" t="s">
        <v>60</v>
      </c>
      <c r="C25" s="67"/>
      <c r="D25" s="70"/>
      <c r="E25" s="67" t="s">
        <v>45</v>
      </c>
      <c r="F25" s="70"/>
      <c r="G25" s="70"/>
      <c r="H25" s="70"/>
      <c r="I25" s="67"/>
    </row>
    <row r="26" spans="1:9" ht="20.100000000000001" customHeight="1">
      <c r="A26" s="8">
        <v>7</v>
      </c>
      <c r="B26" s="9" t="s">
        <v>61</v>
      </c>
      <c r="C26" s="67"/>
      <c r="D26" s="70"/>
      <c r="E26" s="67" t="s">
        <v>62</v>
      </c>
      <c r="F26" s="70"/>
      <c r="G26" s="70"/>
      <c r="H26" s="70"/>
      <c r="I26" s="67"/>
    </row>
    <row r="27" spans="1:9" ht="20.100000000000001" customHeight="1">
      <c r="A27" s="8">
        <v>8</v>
      </c>
      <c r="B27" s="9" t="s">
        <v>63</v>
      </c>
      <c r="C27" s="67"/>
      <c r="D27" s="70"/>
      <c r="E27" s="67" t="s">
        <v>64</v>
      </c>
      <c r="F27" s="70"/>
      <c r="G27" s="70"/>
      <c r="H27" s="70"/>
      <c r="I27" s="67"/>
    </row>
    <row r="28" spans="1:9" ht="20.100000000000001" customHeight="1">
      <c r="A28" s="8">
        <v>9</v>
      </c>
      <c r="B28" s="9" t="s">
        <v>65</v>
      </c>
      <c r="C28" s="69"/>
      <c r="D28" s="70"/>
      <c r="E28" s="69" t="s">
        <v>66</v>
      </c>
      <c r="F28" s="70"/>
      <c r="G28" s="70"/>
      <c r="H28" s="70"/>
      <c r="I28" s="67"/>
    </row>
    <row r="29" spans="1:9" ht="32.1" customHeight="1">
      <c r="A29" s="8">
        <v>10</v>
      </c>
      <c r="B29" s="10" t="s">
        <v>49</v>
      </c>
      <c r="C29" s="69"/>
      <c r="D29" s="70"/>
      <c r="E29" s="69"/>
      <c r="F29" s="70"/>
      <c r="G29" s="70"/>
      <c r="H29" s="70"/>
      <c r="I29" s="67"/>
    </row>
    <row r="30" spans="1:9" ht="20.100000000000001" customHeight="1">
      <c r="A30" s="7" t="s">
        <v>67</v>
      </c>
      <c r="B30" s="7" t="s">
        <v>68</v>
      </c>
      <c r="C30" s="67"/>
      <c r="D30" s="73"/>
      <c r="E30" s="73" t="s">
        <v>35</v>
      </c>
      <c r="F30" s="67"/>
      <c r="G30" s="67"/>
      <c r="H30" s="67"/>
      <c r="I30" s="67"/>
    </row>
    <row r="31" spans="1:9" ht="20.100000000000001" customHeight="1">
      <c r="A31" s="8">
        <v>1</v>
      </c>
      <c r="B31" s="9" t="s">
        <v>69</v>
      </c>
      <c r="C31" s="67"/>
      <c r="D31" s="70"/>
      <c r="E31" s="67" t="s">
        <v>41</v>
      </c>
      <c r="F31" s="70"/>
      <c r="G31" s="70"/>
      <c r="H31" s="70"/>
      <c r="I31" s="67"/>
    </row>
    <row r="32" spans="1:9" ht="20.100000000000001" customHeight="1">
      <c r="A32" s="8">
        <v>2</v>
      </c>
      <c r="B32" s="9" t="s">
        <v>70</v>
      </c>
      <c r="C32" s="67"/>
      <c r="D32" s="70"/>
      <c r="E32" s="67" t="s">
        <v>71</v>
      </c>
      <c r="F32" s="70"/>
      <c r="G32" s="70"/>
      <c r="H32" s="70"/>
      <c r="I32" s="67"/>
    </row>
    <row r="33" spans="1:9" ht="20.100000000000001" customHeight="1">
      <c r="A33" s="8">
        <v>3</v>
      </c>
      <c r="B33" s="9" t="s">
        <v>72</v>
      </c>
      <c r="C33" s="67"/>
      <c r="D33" s="70"/>
      <c r="E33" s="67" t="s">
        <v>41</v>
      </c>
      <c r="F33" s="70"/>
      <c r="G33" s="70"/>
      <c r="H33" s="70"/>
      <c r="I33" s="67"/>
    </row>
    <row r="34" spans="1:9" ht="20.100000000000001" customHeight="1">
      <c r="A34" s="8">
        <v>4</v>
      </c>
      <c r="B34" s="9" t="s">
        <v>73</v>
      </c>
      <c r="C34" s="67"/>
      <c r="D34" s="70"/>
      <c r="E34" s="67" t="s">
        <v>71</v>
      </c>
      <c r="F34" s="70"/>
      <c r="G34" s="70"/>
      <c r="H34" s="70"/>
      <c r="I34" s="67"/>
    </row>
    <row r="35" spans="1:9" ht="32.1" customHeight="1">
      <c r="A35" s="8">
        <v>5</v>
      </c>
      <c r="B35" s="10" t="s">
        <v>49</v>
      </c>
      <c r="C35" s="67"/>
      <c r="D35" s="70"/>
      <c r="E35" s="67"/>
      <c r="F35" s="70"/>
      <c r="G35" s="70"/>
      <c r="H35" s="70"/>
      <c r="I35" s="67"/>
    </row>
    <row r="36" spans="1:9" ht="20.100000000000001" customHeight="1">
      <c r="A36" s="7" t="s">
        <v>74</v>
      </c>
      <c r="B36" s="7" t="s">
        <v>75</v>
      </c>
      <c r="C36" s="67"/>
      <c r="D36" s="73" t="s">
        <v>35</v>
      </c>
      <c r="E36" s="73" t="s">
        <v>35</v>
      </c>
      <c r="F36" s="67"/>
      <c r="G36" s="67"/>
      <c r="H36" s="67"/>
      <c r="I36" s="67"/>
    </row>
    <row r="37" spans="1:9" ht="20.100000000000001" customHeight="1">
      <c r="A37" s="8">
        <v>1</v>
      </c>
      <c r="B37" s="9" t="s">
        <v>76</v>
      </c>
      <c r="C37" s="67"/>
      <c r="D37" s="70"/>
      <c r="E37" s="67"/>
      <c r="F37" s="70"/>
      <c r="G37" s="70"/>
      <c r="H37" s="70"/>
      <c r="I37" s="67"/>
    </row>
    <row r="38" spans="1:9" ht="20.100000000000001" customHeight="1">
      <c r="A38" s="8">
        <v>2</v>
      </c>
      <c r="B38" s="9" t="s">
        <v>77</v>
      </c>
      <c r="C38" s="67"/>
      <c r="D38" s="70"/>
      <c r="E38" s="67"/>
      <c r="F38" s="70"/>
      <c r="G38" s="70"/>
      <c r="H38" s="70"/>
      <c r="I38" s="67"/>
    </row>
    <row r="39" spans="1:9" ht="20.100000000000001" customHeight="1">
      <c r="A39" s="8">
        <v>3</v>
      </c>
      <c r="B39" s="9" t="s">
        <v>78</v>
      </c>
      <c r="C39" s="67"/>
      <c r="D39" s="70"/>
      <c r="E39" s="67"/>
      <c r="F39" s="70"/>
      <c r="G39" s="70"/>
      <c r="H39" s="70"/>
      <c r="I39" s="67"/>
    </row>
    <row r="40" spans="1:9" ht="32.1" customHeight="1">
      <c r="A40" s="8">
        <v>4</v>
      </c>
      <c r="B40" s="10" t="s">
        <v>49</v>
      </c>
      <c r="C40" s="67"/>
      <c r="D40" s="70"/>
      <c r="E40" s="67"/>
      <c r="F40" s="70"/>
      <c r="G40" s="70"/>
      <c r="H40" s="70"/>
      <c r="I40" s="67"/>
    </row>
    <row r="41" spans="1:9" ht="20.100000000000001" customHeight="1">
      <c r="A41" s="7" t="s">
        <v>79</v>
      </c>
      <c r="B41" s="7" t="s">
        <v>80</v>
      </c>
      <c r="C41" s="67"/>
      <c r="D41" s="73" t="s">
        <v>35</v>
      </c>
      <c r="E41" s="73" t="s">
        <v>35</v>
      </c>
      <c r="F41" s="67"/>
      <c r="G41" s="67"/>
      <c r="H41" s="67"/>
      <c r="I41" s="67"/>
    </row>
    <row r="42" spans="1:9" ht="20.100000000000001" customHeight="1">
      <c r="A42" s="7" t="s">
        <v>81</v>
      </c>
      <c r="B42" s="7" t="s">
        <v>82</v>
      </c>
      <c r="C42" s="67"/>
      <c r="D42" s="73" t="s">
        <v>35</v>
      </c>
      <c r="E42" s="73" t="s">
        <v>35</v>
      </c>
      <c r="F42" s="67"/>
      <c r="G42" s="67"/>
      <c r="H42" s="67"/>
      <c r="I42" s="67"/>
    </row>
    <row r="43" spans="1:9" ht="20.100000000000001" customHeight="1">
      <c r="A43" s="8">
        <v>1</v>
      </c>
      <c r="B43" s="9" t="s">
        <v>83</v>
      </c>
      <c r="C43" s="67"/>
      <c r="D43" s="70"/>
      <c r="E43" s="67" t="s">
        <v>62</v>
      </c>
      <c r="F43" s="70"/>
      <c r="G43" s="70"/>
      <c r="H43" s="70"/>
      <c r="I43" s="67"/>
    </row>
    <row r="44" spans="1:9" ht="20.100000000000001" customHeight="1">
      <c r="A44" s="8">
        <v>2</v>
      </c>
      <c r="B44" s="9" t="s">
        <v>84</v>
      </c>
      <c r="C44" s="67"/>
      <c r="D44" s="70"/>
      <c r="E44" s="67" t="s">
        <v>62</v>
      </c>
      <c r="F44" s="70"/>
      <c r="G44" s="70"/>
      <c r="H44" s="70"/>
      <c r="I44" s="67"/>
    </row>
    <row r="45" spans="1:9" ht="20.100000000000001" customHeight="1">
      <c r="A45" s="8">
        <v>3</v>
      </c>
      <c r="B45" s="9" t="s">
        <v>85</v>
      </c>
      <c r="C45" s="67"/>
      <c r="D45" s="70"/>
      <c r="E45" s="67" t="s">
        <v>62</v>
      </c>
      <c r="F45" s="70"/>
      <c r="G45" s="70"/>
      <c r="H45" s="70"/>
      <c r="I45" s="67"/>
    </row>
    <row r="46" spans="1:9" ht="20.100000000000001" customHeight="1">
      <c r="A46" s="8">
        <v>4</v>
      </c>
      <c r="B46" s="9" t="s">
        <v>86</v>
      </c>
      <c r="C46" s="67"/>
      <c r="D46" s="70"/>
      <c r="E46" s="67" t="s">
        <v>66</v>
      </c>
      <c r="F46" s="70"/>
      <c r="G46" s="70"/>
      <c r="H46" s="70"/>
      <c r="I46" s="67"/>
    </row>
    <row r="47" spans="1:9" ht="32.1" customHeight="1">
      <c r="A47" s="8">
        <v>5</v>
      </c>
      <c r="B47" s="10" t="s">
        <v>87</v>
      </c>
      <c r="C47" s="67"/>
      <c r="D47" s="70"/>
      <c r="E47" s="67"/>
      <c r="F47" s="70"/>
      <c r="G47" s="70"/>
      <c r="H47" s="70"/>
      <c r="I47" s="67"/>
    </row>
    <row r="48" spans="1:9" ht="20.100000000000001" customHeight="1">
      <c r="A48" s="7" t="s">
        <v>88</v>
      </c>
      <c r="B48" s="7" t="s">
        <v>89</v>
      </c>
      <c r="C48" s="67"/>
      <c r="D48" s="73" t="s">
        <v>35</v>
      </c>
      <c r="E48" s="73" t="s">
        <v>35</v>
      </c>
      <c r="F48" s="67"/>
      <c r="G48" s="67"/>
      <c r="H48" s="67"/>
      <c r="I48" s="67"/>
    </row>
    <row r="49" spans="1:9" ht="20.100000000000001" customHeight="1">
      <c r="A49" s="8">
        <v>1</v>
      </c>
      <c r="B49" s="9" t="s">
        <v>90</v>
      </c>
      <c r="C49" s="67"/>
      <c r="D49" s="70"/>
      <c r="E49" s="67" t="s">
        <v>45</v>
      </c>
      <c r="F49" s="70"/>
      <c r="G49" s="70"/>
      <c r="H49" s="70"/>
      <c r="I49" s="67"/>
    </row>
    <row r="50" spans="1:9" ht="20.100000000000001" customHeight="1">
      <c r="A50" s="8">
        <v>2</v>
      </c>
      <c r="B50" s="9" t="s">
        <v>91</v>
      </c>
      <c r="C50" s="67"/>
      <c r="D50" s="70"/>
      <c r="E50" s="67" t="s">
        <v>92</v>
      </c>
      <c r="F50" s="70"/>
      <c r="G50" s="70"/>
      <c r="H50" s="70"/>
      <c r="I50" s="67"/>
    </row>
    <row r="51" spans="1:9" ht="20.100000000000001" customHeight="1">
      <c r="A51" s="8">
        <v>3</v>
      </c>
      <c r="B51" s="9" t="s">
        <v>93</v>
      </c>
      <c r="C51" s="67"/>
      <c r="D51" s="70"/>
      <c r="E51" s="67" t="s">
        <v>92</v>
      </c>
      <c r="F51" s="70"/>
      <c r="G51" s="70"/>
      <c r="H51" s="70"/>
      <c r="I51" s="67"/>
    </row>
    <row r="52" spans="1:9" ht="20.100000000000001" customHeight="1">
      <c r="A52" s="8">
        <v>4</v>
      </c>
      <c r="B52" s="9" t="s">
        <v>94</v>
      </c>
      <c r="C52" s="67"/>
      <c r="D52" s="70"/>
      <c r="E52" s="67" t="s">
        <v>62</v>
      </c>
      <c r="F52" s="70"/>
      <c r="G52" s="70"/>
      <c r="H52" s="70"/>
      <c r="I52" s="67"/>
    </row>
    <row r="53" spans="1:9" ht="20.100000000000001" customHeight="1">
      <c r="A53" s="8">
        <v>5</v>
      </c>
      <c r="B53" s="9" t="s">
        <v>95</v>
      </c>
      <c r="C53" s="67"/>
      <c r="D53" s="70"/>
      <c r="E53" s="67" t="s">
        <v>92</v>
      </c>
      <c r="F53" s="70"/>
      <c r="G53" s="70"/>
      <c r="H53" s="70"/>
      <c r="I53" s="67"/>
    </row>
    <row r="54" spans="1:9" ht="20.100000000000001" customHeight="1">
      <c r="A54" s="8">
        <v>6</v>
      </c>
      <c r="B54" s="9" t="s">
        <v>96</v>
      </c>
      <c r="C54" s="67"/>
      <c r="D54" s="70"/>
      <c r="E54" s="67" t="s">
        <v>62</v>
      </c>
      <c r="F54" s="70"/>
      <c r="G54" s="70"/>
      <c r="H54" s="70"/>
      <c r="I54" s="67"/>
    </row>
    <row r="55" spans="1:9" ht="32.1" customHeight="1">
      <c r="A55" s="8">
        <v>7</v>
      </c>
      <c r="B55" s="10" t="s">
        <v>49</v>
      </c>
      <c r="C55" s="67"/>
      <c r="D55" s="70"/>
      <c r="E55" s="67"/>
      <c r="F55" s="70"/>
      <c r="G55" s="70"/>
      <c r="H55" s="70"/>
      <c r="I55" s="67"/>
    </row>
    <row r="56" spans="1:9" ht="20.100000000000001" customHeight="1">
      <c r="A56" s="7" t="s">
        <v>97</v>
      </c>
      <c r="B56" s="7" t="s">
        <v>98</v>
      </c>
      <c r="C56" s="67"/>
      <c r="D56" s="67"/>
      <c r="E56" s="73" t="s">
        <v>92</v>
      </c>
      <c r="F56" s="67"/>
      <c r="G56" s="67"/>
      <c r="H56" s="67"/>
      <c r="I56" s="67"/>
    </row>
    <row r="57" spans="1:9" ht="20.100000000000001" customHeight="1">
      <c r="A57" s="7" t="s">
        <v>99</v>
      </c>
      <c r="B57" s="7" t="s">
        <v>100</v>
      </c>
      <c r="C57" s="67"/>
      <c r="D57" s="73" t="s">
        <v>35</v>
      </c>
      <c r="E57" s="73" t="s">
        <v>35</v>
      </c>
      <c r="F57" s="67"/>
      <c r="G57" s="67"/>
      <c r="H57" s="67"/>
      <c r="I57" s="67"/>
    </row>
    <row r="58" spans="1:9" ht="20.100000000000001" customHeight="1">
      <c r="A58" s="11">
        <v>1</v>
      </c>
      <c r="B58" s="9" t="s">
        <v>101</v>
      </c>
      <c r="C58" s="67"/>
      <c r="D58" s="70"/>
      <c r="E58" s="67" t="s">
        <v>102</v>
      </c>
      <c r="F58" s="70"/>
      <c r="G58" s="70"/>
      <c r="H58" s="67"/>
      <c r="I58" s="67"/>
    </row>
    <row r="59" spans="1:9" ht="20.100000000000001" customHeight="1">
      <c r="A59" s="11">
        <v>2</v>
      </c>
      <c r="B59" s="9" t="s">
        <v>103</v>
      </c>
      <c r="C59" s="67"/>
      <c r="D59" s="70"/>
      <c r="E59" s="67" t="s">
        <v>102</v>
      </c>
      <c r="F59" s="70"/>
      <c r="G59" s="70"/>
      <c r="H59" s="67"/>
      <c r="I59" s="67"/>
    </row>
    <row r="60" spans="1:9" ht="20.100000000000001" customHeight="1">
      <c r="A60" s="11">
        <v>3</v>
      </c>
      <c r="B60" s="9" t="s">
        <v>104</v>
      </c>
      <c r="C60" s="67"/>
      <c r="D60" s="70"/>
      <c r="E60" s="67" t="s">
        <v>102</v>
      </c>
      <c r="F60" s="70"/>
      <c r="G60" s="70"/>
      <c r="H60" s="67"/>
      <c r="I60" s="67"/>
    </row>
    <row r="61" spans="1:9" ht="20.100000000000001" customHeight="1">
      <c r="A61" s="11">
        <v>4</v>
      </c>
      <c r="B61" s="9" t="s">
        <v>105</v>
      </c>
      <c r="C61" s="67"/>
      <c r="D61" s="70"/>
      <c r="E61" s="67" t="s">
        <v>102</v>
      </c>
      <c r="F61" s="70"/>
      <c r="G61" s="70"/>
      <c r="H61" s="67"/>
      <c r="I61" s="67"/>
    </row>
    <row r="62" spans="1:9" ht="20.100000000000001" customHeight="1">
      <c r="A62" s="11">
        <v>5</v>
      </c>
      <c r="B62" s="9" t="s">
        <v>106</v>
      </c>
      <c r="C62" s="67"/>
      <c r="D62" s="70"/>
      <c r="E62" s="67" t="s">
        <v>102</v>
      </c>
      <c r="F62" s="70"/>
      <c r="G62" s="70"/>
      <c r="H62" s="67"/>
      <c r="I62" s="67"/>
    </row>
    <row r="63" spans="1:9" ht="20.100000000000001" customHeight="1">
      <c r="A63" s="11">
        <v>6</v>
      </c>
      <c r="B63" s="9" t="s">
        <v>107</v>
      </c>
      <c r="C63" s="67"/>
      <c r="D63" s="70"/>
      <c r="E63" s="67" t="s">
        <v>102</v>
      </c>
      <c r="F63" s="70"/>
      <c r="G63" s="70"/>
      <c r="H63" s="67"/>
      <c r="I63" s="67"/>
    </row>
    <row r="64" spans="1:9" ht="20.100000000000001" customHeight="1">
      <c r="A64" s="11">
        <v>7</v>
      </c>
      <c r="B64" s="9" t="s">
        <v>108</v>
      </c>
      <c r="C64" s="67"/>
      <c r="D64" s="70"/>
      <c r="E64" s="67" t="s">
        <v>102</v>
      </c>
      <c r="F64" s="70"/>
      <c r="G64" s="70"/>
      <c r="H64" s="67"/>
      <c r="I64" s="67"/>
    </row>
    <row r="65" spans="1:9" ht="20.100000000000001" customHeight="1">
      <c r="A65" s="11">
        <v>8</v>
      </c>
      <c r="B65" s="9" t="s">
        <v>109</v>
      </c>
      <c r="C65" s="67"/>
      <c r="D65" s="70"/>
      <c r="E65" s="67" t="s">
        <v>102</v>
      </c>
      <c r="F65" s="70"/>
      <c r="G65" s="70"/>
      <c r="H65" s="67"/>
      <c r="I65" s="67"/>
    </row>
    <row r="66" spans="1:9" ht="20.100000000000001" customHeight="1">
      <c r="A66" s="7" t="s">
        <v>110</v>
      </c>
      <c r="B66" s="7" t="s">
        <v>18</v>
      </c>
      <c r="C66" s="67"/>
      <c r="D66" s="73" t="s">
        <v>35</v>
      </c>
      <c r="E66" s="73" t="s">
        <v>35</v>
      </c>
      <c r="F66" s="67"/>
      <c r="G66" s="67"/>
      <c r="H66" s="67"/>
      <c r="I66" s="67"/>
    </row>
    <row r="67" spans="1:9" ht="20.100000000000001" customHeight="1">
      <c r="A67" s="8">
        <v>1</v>
      </c>
      <c r="B67" s="12" t="s">
        <v>111</v>
      </c>
      <c r="C67" s="67"/>
      <c r="D67" s="73" t="s">
        <v>35</v>
      </c>
      <c r="E67" s="73" t="s">
        <v>35</v>
      </c>
      <c r="F67" s="67"/>
      <c r="G67" s="67"/>
      <c r="H67" s="67"/>
      <c r="I67" s="67"/>
    </row>
    <row r="68" spans="1:9" ht="20.100000000000001" customHeight="1">
      <c r="A68" s="8">
        <v>2</v>
      </c>
      <c r="B68" s="12" t="s">
        <v>112</v>
      </c>
      <c r="C68" s="67"/>
      <c r="D68" s="73" t="s">
        <v>35</v>
      </c>
      <c r="E68" s="73" t="s">
        <v>35</v>
      </c>
      <c r="F68" s="67"/>
      <c r="G68" s="67"/>
      <c r="H68" s="67"/>
      <c r="I68" s="67"/>
    </row>
    <row r="69" spans="1:9" ht="20.100000000000001" customHeight="1">
      <c r="A69" s="8">
        <v>3</v>
      </c>
      <c r="B69" s="12" t="s">
        <v>113</v>
      </c>
      <c r="C69" s="67"/>
      <c r="D69" s="73" t="s">
        <v>35</v>
      </c>
      <c r="E69" s="73" t="s">
        <v>35</v>
      </c>
      <c r="F69" s="67"/>
      <c r="G69" s="67"/>
      <c r="H69" s="67"/>
      <c r="I69" s="67"/>
    </row>
    <row r="70" spans="1:9" ht="20.100000000000001" customHeight="1">
      <c r="A70" s="8">
        <v>4</v>
      </c>
      <c r="B70" s="12" t="s">
        <v>114</v>
      </c>
      <c r="C70" s="67"/>
      <c r="D70" s="73" t="s">
        <v>35</v>
      </c>
      <c r="E70" s="73" t="s">
        <v>35</v>
      </c>
      <c r="F70" s="67"/>
      <c r="G70" s="67"/>
      <c r="H70" s="67"/>
      <c r="I70" s="67"/>
    </row>
    <row r="71" spans="1:9" ht="20.100000000000001" customHeight="1">
      <c r="A71" s="8">
        <v>5</v>
      </c>
      <c r="B71" s="12" t="s">
        <v>115</v>
      </c>
      <c r="C71" s="67"/>
      <c r="D71" s="73" t="s">
        <v>35</v>
      </c>
      <c r="E71" s="73" t="s">
        <v>35</v>
      </c>
      <c r="F71" s="67"/>
      <c r="G71" s="67"/>
      <c r="H71" s="67"/>
      <c r="I71" s="67"/>
    </row>
    <row r="72" spans="1:9" ht="32.1" customHeight="1">
      <c r="A72" s="8">
        <v>7</v>
      </c>
      <c r="B72" s="10" t="s">
        <v>49</v>
      </c>
      <c r="C72" s="67">
        <v>1</v>
      </c>
      <c r="D72" s="67">
        <v>9000</v>
      </c>
      <c r="E72" s="67" t="s">
        <v>202</v>
      </c>
      <c r="F72" s="67">
        <v>120</v>
      </c>
      <c r="G72" s="68">
        <v>0.221</v>
      </c>
      <c r="H72" s="67">
        <v>371</v>
      </c>
      <c r="I72" s="67"/>
    </row>
    <row r="73" spans="1:9" ht="20.100000000000001" customHeight="1">
      <c r="A73" s="7" t="s">
        <v>116</v>
      </c>
      <c r="B73" s="7" t="s">
        <v>117</v>
      </c>
      <c r="C73" s="67"/>
      <c r="D73" s="73" t="s">
        <v>35</v>
      </c>
      <c r="E73" s="73" t="s">
        <v>35</v>
      </c>
      <c r="F73" s="67"/>
      <c r="G73" s="67"/>
      <c r="H73" s="73" t="s">
        <v>35</v>
      </c>
      <c r="I73" s="73" t="s">
        <v>35</v>
      </c>
    </row>
  </sheetData>
  <mergeCells count="10">
    <mergeCell ref="A7:B7"/>
    <mergeCell ref="A2:I2"/>
    <mergeCell ref="A3:I3"/>
    <mergeCell ref="G4:I4"/>
    <mergeCell ref="A5:A6"/>
    <mergeCell ref="B5:B6"/>
    <mergeCell ref="C5:C6"/>
    <mergeCell ref="D5:E5"/>
    <mergeCell ref="F5:G5"/>
    <mergeCell ref="H5:I5"/>
  </mergeCells>
  <phoneticPr fontId="15" type="noConversion"/>
  <pageMargins left="0.7" right="0.7" top="0.75" bottom="0.75" header="0.3" footer="0.3"/>
  <pageSetup paperSize="9" orientation="landscape" verticalDpi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73"/>
  <sheetViews>
    <sheetView topLeftCell="A7" workbookViewId="0">
      <selection activeCell="B17" sqref="B17"/>
    </sheetView>
  </sheetViews>
  <sheetFormatPr defaultColWidth="8.75" defaultRowHeight="14.25"/>
  <cols>
    <col min="1" max="1" width="7.875" customWidth="1"/>
    <col min="2" max="2" width="41.125" customWidth="1"/>
    <col min="3" max="4" width="11.375" style="1" customWidth="1"/>
    <col min="5" max="7" width="10.625" style="1" customWidth="1"/>
  </cols>
  <sheetData>
    <row r="1" spans="1:9" ht="18.75" customHeight="1">
      <c r="A1" s="2" t="s">
        <v>24</v>
      </c>
      <c r="B1" s="3"/>
    </row>
    <row r="2" spans="1:9" ht="56.1" customHeight="1">
      <c r="A2" s="111" t="s">
        <v>119</v>
      </c>
      <c r="B2" s="111"/>
      <c r="C2" s="111"/>
      <c r="D2" s="111"/>
      <c r="E2" s="111"/>
      <c r="F2" s="111"/>
      <c r="G2" s="111"/>
      <c r="H2" s="111"/>
      <c r="I2" s="111"/>
    </row>
    <row r="3" spans="1:9" ht="38.25" customHeight="1">
      <c r="A3" s="112" t="s">
        <v>25</v>
      </c>
      <c r="B3" s="112"/>
      <c r="C3" s="112"/>
      <c r="D3" s="112"/>
      <c r="E3" s="112"/>
      <c r="F3" s="112"/>
      <c r="G3" s="112"/>
      <c r="H3" s="112"/>
      <c r="I3" s="112"/>
    </row>
    <row r="4" spans="1:9" ht="21.75" customHeight="1">
      <c r="A4" s="3"/>
      <c r="B4" s="3"/>
      <c r="F4" s="4"/>
      <c r="G4" s="113" t="s">
        <v>26</v>
      </c>
      <c r="H4" s="113"/>
      <c r="I4" s="113"/>
    </row>
    <row r="5" spans="1:9" ht="35.25" customHeight="1">
      <c r="A5" s="114" t="s">
        <v>2</v>
      </c>
      <c r="B5" s="114" t="s">
        <v>6</v>
      </c>
      <c r="C5" s="114" t="s">
        <v>27</v>
      </c>
      <c r="D5" s="114" t="s">
        <v>28</v>
      </c>
      <c r="E5" s="116"/>
      <c r="F5" s="117" t="s">
        <v>29</v>
      </c>
      <c r="G5" s="118"/>
      <c r="H5" s="117" t="s">
        <v>11</v>
      </c>
      <c r="I5" s="119"/>
    </row>
    <row r="6" spans="1:9" ht="45.75" customHeight="1">
      <c r="A6" s="115"/>
      <c r="B6" s="115"/>
      <c r="C6" s="115"/>
      <c r="D6" s="6"/>
      <c r="E6" s="5" t="s">
        <v>30</v>
      </c>
      <c r="F6" s="6" t="s">
        <v>31</v>
      </c>
      <c r="G6" s="5" t="s">
        <v>32</v>
      </c>
      <c r="H6" s="6" t="s">
        <v>33</v>
      </c>
      <c r="I6" s="5" t="s">
        <v>34</v>
      </c>
    </row>
    <row r="7" spans="1:9" ht="20.100000000000001" customHeight="1">
      <c r="A7" s="120" t="s">
        <v>258</v>
      </c>
      <c r="B7" s="110"/>
      <c r="C7" s="74">
        <v>10</v>
      </c>
      <c r="D7" s="89" t="s">
        <v>35</v>
      </c>
      <c r="E7" s="89" t="s">
        <v>35</v>
      </c>
      <c r="F7" s="76">
        <v>436</v>
      </c>
      <c r="G7" s="77">
        <v>1</v>
      </c>
      <c r="H7" s="76">
        <v>757</v>
      </c>
      <c r="I7" s="76">
        <v>15</v>
      </c>
    </row>
    <row r="8" spans="1:9" ht="20.100000000000001" customHeight="1">
      <c r="A8" s="7" t="s">
        <v>36</v>
      </c>
      <c r="B8" s="7" t="s">
        <v>37</v>
      </c>
      <c r="C8" s="78">
        <v>9</v>
      </c>
      <c r="D8" s="78"/>
      <c r="E8" s="78"/>
      <c r="F8" s="78">
        <v>432.32</v>
      </c>
      <c r="G8" s="79">
        <v>0.99160000000000004</v>
      </c>
      <c r="H8" s="78">
        <v>751</v>
      </c>
      <c r="I8" s="78">
        <v>15</v>
      </c>
    </row>
    <row r="9" spans="1:9" ht="20.100000000000001" customHeight="1">
      <c r="A9" s="7" t="s">
        <v>38</v>
      </c>
      <c r="B9" s="7" t="s">
        <v>39</v>
      </c>
      <c r="C9" s="78">
        <v>3</v>
      </c>
      <c r="D9" s="78">
        <v>1233.8</v>
      </c>
      <c r="E9" s="78" t="s">
        <v>41</v>
      </c>
      <c r="F9" s="78">
        <v>123.38</v>
      </c>
      <c r="G9" s="79">
        <v>0.28299999999999997</v>
      </c>
      <c r="H9" s="78">
        <v>286</v>
      </c>
      <c r="I9" s="78">
        <v>8</v>
      </c>
    </row>
    <row r="10" spans="1:9" ht="20.100000000000001" customHeight="1">
      <c r="A10" s="8">
        <v>1</v>
      </c>
      <c r="B10" s="9" t="s">
        <v>230</v>
      </c>
      <c r="C10" s="81"/>
      <c r="D10" s="82"/>
      <c r="E10" s="81" t="s">
        <v>41</v>
      </c>
      <c r="F10" s="82"/>
      <c r="G10" s="82"/>
      <c r="H10" s="82"/>
      <c r="I10" s="81"/>
    </row>
    <row r="11" spans="1:9" ht="20.100000000000001" customHeight="1">
      <c r="A11" s="8">
        <v>2</v>
      </c>
      <c r="B11" s="10" t="s">
        <v>42</v>
      </c>
      <c r="C11" s="81"/>
      <c r="D11" s="82"/>
      <c r="E11" s="81" t="s">
        <v>41</v>
      </c>
      <c r="F11" s="82"/>
      <c r="G11" s="82"/>
      <c r="H11" s="82"/>
      <c r="I11" s="81"/>
    </row>
    <row r="12" spans="1:9" ht="20.100000000000001" customHeight="1">
      <c r="A12" s="8">
        <v>3</v>
      </c>
      <c r="B12" s="10" t="s">
        <v>43</v>
      </c>
      <c r="C12" s="81">
        <v>1</v>
      </c>
      <c r="D12" s="82">
        <v>505</v>
      </c>
      <c r="E12" s="81" t="s">
        <v>41</v>
      </c>
      <c r="F12" s="82">
        <v>50.5</v>
      </c>
      <c r="G12" s="71">
        <v>0.1158</v>
      </c>
      <c r="H12" s="82">
        <v>109</v>
      </c>
      <c r="I12" s="81">
        <v>8</v>
      </c>
    </row>
    <row r="13" spans="1:9" ht="20.100000000000001" customHeight="1">
      <c r="A13" s="8">
        <v>4</v>
      </c>
      <c r="B13" s="10" t="s">
        <v>44</v>
      </c>
      <c r="C13" s="81"/>
      <c r="D13" s="82"/>
      <c r="E13" s="81" t="s">
        <v>45</v>
      </c>
      <c r="F13" s="82"/>
      <c r="G13" s="82"/>
      <c r="H13" s="82"/>
      <c r="I13" s="81"/>
    </row>
    <row r="14" spans="1:9" ht="20.100000000000001" customHeight="1">
      <c r="A14" s="8">
        <v>5</v>
      </c>
      <c r="B14" s="10" t="s">
        <v>46</v>
      </c>
      <c r="C14" s="81"/>
      <c r="D14" s="82"/>
      <c r="E14" s="81" t="s">
        <v>45</v>
      </c>
      <c r="F14" s="82"/>
      <c r="G14" s="82"/>
      <c r="H14" s="82"/>
      <c r="I14" s="81"/>
    </row>
    <row r="15" spans="1:9" ht="20.100000000000001" customHeight="1">
      <c r="A15" s="8">
        <v>6</v>
      </c>
      <c r="B15" s="10" t="s">
        <v>47</v>
      </c>
      <c r="C15" s="81"/>
      <c r="D15" s="82"/>
      <c r="E15" s="81" t="s">
        <v>41</v>
      </c>
      <c r="F15" s="82"/>
      <c r="G15" s="82"/>
      <c r="H15" s="82"/>
      <c r="I15" s="81"/>
    </row>
    <row r="16" spans="1:9" ht="20.100000000000001" customHeight="1">
      <c r="A16" s="8">
        <v>7</v>
      </c>
      <c r="B16" s="10" t="s">
        <v>48</v>
      </c>
      <c r="C16" s="81"/>
      <c r="D16" s="82"/>
      <c r="E16" s="81" t="s">
        <v>41</v>
      </c>
      <c r="F16" s="82"/>
      <c r="G16" s="82"/>
      <c r="H16" s="82"/>
      <c r="I16" s="81"/>
    </row>
    <row r="17" spans="1:9" ht="32.1" customHeight="1">
      <c r="A17" s="8">
        <v>8</v>
      </c>
      <c r="B17" s="83" t="s">
        <v>279</v>
      </c>
      <c r="C17" s="84">
        <v>1</v>
      </c>
      <c r="D17" s="84">
        <v>191.3</v>
      </c>
      <c r="E17" s="84" t="s">
        <v>41</v>
      </c>
      <c r="F17" s="84">
        <v>19.13</v>
      </c>
      <c r="G17" s="85">
        <v>4.3876146788990822E-2</v>
      </c>
      <c r="H17" s="84">
        <v>45</v>
      </c>
      <c r="I17" s="84"/>
    </row>
    <row r="18" spans="1:9" s="65" customFormat="1" ht="32.1" customHeight="1">
      <c r="A18" s="80">
        <v>9</v>
      </c>
      <c r="B18" s="83" t="s">
        <v>276</v>
      </c>
      <c r="C18" s="84">
        <v>1</v>
      </c>
      <c r="D18" s="84">
        <v>537.5</v>
      </c>
      <c r="E18" s="84" t="s">
        <v>275</v>
      </c>
      <c r="F18" s="84">
        <v>53.75</v>
      </c>
      <c r="G18" s="85">
        <v>0.12330000000000001</v>
      </c>
      <c r="H18" s="84">
        <v>132</v>
      </c>
      <c r="I18" s="84"/>
    </row>
    <row r="19" spans="1:9" ht="20.100000000000001" customHeight="1">
      <c r="A19" s="7" t="s">
        <v>50</v>
      </c>
      <c r="B19" s="7" t="s">
        <v>51</v>
      </c>
      <c r="C19" s="81"/>
      <c r="D19" s="90"/>
      <c r="E19" s="90" t="s">
        <v>35</v>
      </c>
      <c r="F19" s="81"/>
      <c r="G19" s="81"/>
      <c r="H19" s="81"/>
      <c r="I19" s="81"/>
    </row>
    <row r="20" spans="1:9" ht="20.100000000000001" customHeight="1">
      <c r="A20" s="8">
        <v>1</v>
      </c>
      <c r="B20" s="9" t="s">
        <v>52</v>
      </c>
      <c r="C20" s="81"/>
      <c r="D20" s="82"/>
      <c r="E20" s="81" t="s">
        <v>53</v>
      </c>
      <c r="F20" s="82"/>
      <c r="G20" s="82"/>
      <c r="H20" s="82"/>
      <c r="I20" s="81"/>
    </row>
    <row r="21" spans="1:9" ht="20.100000000000001" customHeight="1">
      <c r="A21" s="8">
        <v>2</v>
      </c>
      <c r="B21" s="9" t="s">
        <v>54</v>
      </c>
      <c r="C21" s="81"/>
      <c r="D21" s="82"/>
      <c r="E21" s="81" t="s">
        <v>45</v>
      </c>
      <c r="F21" s="82"/>
      <c r="G21" s="82"/>
      <c r="H21" s="82"/>
      <c r="I21" s="81"/>
    </row>
    <row r="22" spans="1:9" ht="20.100000000000001" customHeight="1">
      <c r="A22" s="8">
        <v>3</v>
      </c>
      <c r="B22" s="9" t="s">
        <v>55</v>
      </c>
      <c r="C22" s="81"/>
      <c r="D22" s="82"/>
      <c r="E22" s="81" t="s">
        <v>41</v>
      </c>
      <c r="F22" s="82"/>
      <c r="G22" s="82"/>
      <c r="H22" s="82"/>
      <c r="I22" s="81"/>
    </row>
    <row r="23" spans="1:9" ht="20.100000000000001" customHeight="1">
      <c r="A23" s="8">
        <v>4</v>
      </c>
      <c r="B23" s="9" t="s">
        <v>56</v>
      </c>
      <c r="C23" s="81"/>
      <c r="D23" s="82"/>
      <c r="E23" s="81" t="s">
        <v>57</v>
      </c>
      <c r="F23" s="82"/>
      <c r="G23" s="82"/>
      <c r="H23" s="82"/>
      <c r="I23" s="81"/>
    </row>
    <row r="24" spans="1:9" ht="20.100000000000001" customHeight="1">
      <c r="A24" s="8">
        <v>5</v>
      </c>
      <c r="B24" s="9" t="s">
        <v>58</v>
      </c>
      <c r="C24" s="81"/>
      <c r="D24" s="82"/>
      <c r="E24" s="81" t="s">
        <v>59</v>
      </c>
      <c r="F24" s="82"/>
      <c r="G24" s="82"/>
      <c r="H24" s="82"/>
      <c r="I24" s="81"/>
    </row>
    <row r="25" spans="1:9" ht="20.100000000000001" customHeight="1">
      <c r="A25" s="8">
        <v>6</v>
      </c>
      <c r="B25" s="9" t="s">
        <v>60</v>
      </c>
      <c r="C25" s="81"/>
      <c r="D25" s="82"/>
      <c r="E25" s="81" t="s">
        <v>45</v>
      </c>
      <c r="F25" s="82"/>
      <c r="G25" s="82"/>
      <c r="H25" s="82"/>
      <c r="I25" s="81"/>
    </row>
    <row r="26" spans="1:9" ht="20.100000000000001" customHeight="1">
      <c r="A26" s="8">
        <v>7</v>
      </c>
      <c r="B26" s="9" t="s">
        <v>61</v>
      </c>
      <c r="C26" s="81"/>
      <c r="D26" s="82"/>
      <c r="E26" s="81" t="s">
        <v>62</v>
      </c>
      <c r="F26" s="82"/>
      <c r="G26" s="82"/>
      <c r="H26" s="82"/>
      <c r="I26" s="81"/>
    </row>
    <row r="27" spans="1:9" ht="20.100000000000001" customHeight="1">
      <c r="A27" s="8">
        <v>8</v>
      </c>
      <c r="B27" s="9" t="s">
        <v>63</v>
      </c>
      <c r="C27" s="81"/>
      <c r="D27" s="82"/>
      <c r="E27" s="81" t="s">
        <v>64</v>
      </c>
      <c r="F27" s="82"/>
      <c r="G27" s="82"/>
      <c r="H27" s="82"/>
      <c r="I27" s="81"/>
    </row>
    <row r="28" spans="1:9" ht="20.100000000000001" customHeight="1">
      <c r="A28" s="8">
        <v>9</v>
      </c>
      <c r="B28" s="9" t="s">
        <v>65</v>
      </c>
      <c r="C28" s="80"/>
      <c r="D28" s="82"/>
      <c r="E28" s="80" t="s">
        <v>66</v>
      </c>
      <c r="F28" s="82"/>
      <c r="G28" s="82"/>
      <c r="H28" s="82"/>
      <c r="I28" s="81"/>
    </row>
    <row r="29" spans="1:9" ht="32.1" customHeight="1">
      <c r="A29" s="8">
        <v>10</v>
      </c>
      <c r="B29" s="10" t="s">
        <v>49</v>
      </c>
      <c r="C29" s="80"/>
      <c r="D29" s="82"/>
      <c r="E29" s="80"/>
      <c r="F29" s="82"/>
      <c r="G29" s="82"/>
      <c r="H29" s="82"/>
      <c r="I29" s="81"/>
    </row>
    <row r="30" spans="1:9" ht="20.100000000000001" customHeight="1">
      <c r="A30" s="7" t="s">
        <v>67</v>
      </c>
      <c r="B30" s="7" t="s">
        <v>68</v>
      </c>
      <c r="C30" s="76">
        <v>2</v>
      </c>
      <c r="D30" s="76">
        <v>8.4</v>
      </c>
      <c r="E30" s="76" t="s">
        <v>71</v>
      </c>
      <c r="F30" s="76">
        <v>168</v>
      </c>
      <c r="G30" s="79">
        <v>0.38530000000000003</v>
      </c>
      <c r="H30" s="76">
        <v>140</v>
      </c>
      <c r="I30" s="76"/>
    </row>
    <row r="31" spans="1:9" ht="20.100000000000001" customHeight="1">
      <c r="A31" s="8">
        <v>1</v>
      </c>
      <c r="B31" s="9" t="s">
        <v>69</v>
      </c>
      <c r="C31" s="81"/>
      <c r="D31" s="82"/>
      <c r="E31" s="81" t="s">
        <v>41</v>
      </c>
      <c r="F31" s="82"/>
      <c r="G31" s="82"/>
      <c r="H31" s="82"/>
      <c r="I31" s="81"/>
    </row>
    <row r="32" spans="1:9" ht="20.100000000000001" customHeight="1">
      <c r="A32" s="8">
        <v>2</v>
      </c>
      <c r="B32" s="9" t="s">
        <v>70</v>
      </c>
      <c r="C32" s="81"/>
      <c r="D32" s="82"/>
      <c r="E32" s="81" t="s">
        <v>71</v>
      </c>
      <c r="F32" s="82"/>
      <c r="G32" s="82"/>
      <c r="H32" s="82"/>
      <c r="I32" s="81"/>
    </row>
    <row r="33" spans="1:9" ht="20.100000000000001" customHeight="1">
      <c r="A33" s="8">
        <v>3</v>
      </c>
      <c r="B33" s="9" t="s">
        <v>72</v>
      </c>
      <c r="C33" s="81"/>
      <c r="D33" s="82"/>
      <c r="E33" s="81" t="s">
        <v>41</v>
      </c>
      <c r="F33" s="82"/>
      <c r="G33" s="82"/>
      <c r="H33" s="82"/>
      <c r="I33" s="81"/>
    </row>
    <row r="34" spans="1:9" ht="20.100000000000001" customHeight="1">
      <c r="A34" s="8">
        <v>4</v>
      </c>
      <c r="B34" s="9" t="s">
        <v>73</v>
      </c>
      <c r="C34" s="81">
        <v>2</v>
      </c>
      <c r="D34" s="82">
        <v>8.4</v>
      </c>
      <c r="E34" s="81" t="s">
        <v>71</v>
      </c>
      <c r="F34" s="82">
        <v>168</v>
      </c>
      <c r="G34" s="85">
        <v>0.38530000000000003</v>
      </c>
      <c r="H34" s="82">
        <v>140</v>
      </c>
      <c r="I34" s="81"/>
    </row>
    <row r="35" spans="1:9" ht="32.1" customHeight="1">
      <c r="A35" s="8">
        <v>5</v>
      </c>
      <c r="B35" s="10" t="s">
        <v>49</v>
      </c>
      <c r="C35" s="81"/>
      <c r="D35" s="82"/>
      <c r="E35" s="81"/>
      <c r="F35" s="82"/>
      <c r="G35" s="82"/>
      <c r="H35" s="82"/>
      <c r="I35" s="81"/>
    </row>
    <row r="36" spans="1:9" ht="20.100000000000001" customHeight="1">
      <c r="A36" s="7" t="s">
        <v>74</v>
      </c>
      <c r="B36" s="7" t="s">
        <v>75</v>
      </c>
      <c r="C36" s="81"/>
      <c r="D36" s="90" t="s">
        <v>35</v>
      </c>
      <c r="E36" s="90" t="s">
        <v>35</v>
      </c>
      <c r="F36" s="81"/>
      <c r="G36" s="81"/>
      <c r="H36" s="81"/>
      <c r="I36" s="81"/>
    </row>
    <row r="37" spans="1:9" ht="20.100000000000001" customHeight="1">
      <c r="A37" s="8">
        <v>1</v>
      </c>
      <c r="B37" s="9" t="s">
        <v>76</v>
      </c>
      <c r="C37" s="81"/>
      <c r="D37" s="82"/>
      <c r="E37" s="81"/>
      <c r="F37" s="82"/>
      <c r="G37" s="82"/>
      <c r="H37" s="82"/>
      <c r="I37" s="81"/>
    </row>
    <row r="38" spans="1:9" ht="20.100000000000001" customHeight="1">
      <c r="A38" s="8">
        <v>2</v>
      </c>
      <c r="B38" s="9" t="s">
        <v>77</v>
      </c>
      <c r="C38" s="81"/>
      <c r="D38" s="82"/>
      <c r="E38" s="81"/>
      <c r="F38" s="82"/>
      <c r="G38" s="82"/>
      <c r="H38" s="82"/>
      <c r="I38" s="81"/>
    </row>
    <row r="39" spans="1:9" ht="20.100000000000001" customHeight="1">
      <c r="A39" s="8">
        <v>3</v>
      </c>
      <c r="B39" s="9" t="s">
        <v>78</v>
      </c>
      <c r="C39" s="81"/>
      <c r="D39" s="82"/>
      <c r="E39" s="81"/>
      <c r="F39" s="82"/>
      <c r="G39" s="82"/>
      <c r="H39" s="82"/>
      <c r="I39" s="81"/>
    </row>
    <row r="40" spans="1:9" ht="32.1" customHeight="1">
      <c r="A40" s="8">
        <v>4</v>
      </c>
      <c r="B40" s="10" t="s">
        <v>49</v>
      </c>
      <c r="C40" s="76"/>
      <c r="D40" s="76"/>
      <c r="E40" s="76"/>
      <c r="F40" s="76"/>
      <c r="G40" s="86"/>
      <c r="H40" s="76"/>
      <c r="I40" s="76"/>
    </row>
    <row r="41" spans="1:9" ht="20.100000000000001" customHeight="1">
      <c r="A41" s="7" t="s">
        <v>79</v>
      </c>
      <c r="B41" s="7" t="s">
        <v>80</v>
      </c>
      <c r="C41" s="81">
        <v>4</v>
      </c>
      <c r="D41" s="90">
        <v>1409.4</v>
      </c>
      <c r="E41" s="82" t="s">
        <v>275</v>
      </c>
      <c r="F41" s="81">
        <v>140.94</v>
      </c>
      <c r="G41" s="68">
        <v>0.32329999999999998</v>
      </c>
      <c r="H41" s="81">
        <v>331</v>
      </c>
      <c r="I41" s="81">
        <v>7</v>
      </c>
    </row>
    <row r="42" spans="1:9" ht="20.100000000000001" customHeight="1">
      <c r="A42" s="7" t="s">
        <v>81</v>
      </c>
      <c r="B42" s="7" t="s">
        <v>82</v>
      </c>
      <c r="C42" s="81"/>
      <c r="D42" s="82"/>
      <c r="E42" s="81" t="s">
        <v>62</v>
      </c>
      <c r="F42" s="82"/>
      <c r="G42" s="82"/>
      <c r="H42" s="82"/>
      <c r="I42" s="81"/>
    </row>
    <row r="43" spans="1:9" ht="20.100000000000001" customHeight="1">
      <c r="A43" s="8">
        <v>1</v>
      </c>
      <c r="B43" s="9" t="s">
        <v>83</v>
      </c>
      <c r="C43" s="81"/>
      <c r="D43" s="82"/>
      <c r="E43" s="81" t="s">
        <v>62</v>
      </c>
      <c r="F43" s="82"/>
      <c r="G43" s="82"/>
      <c r="H43" s="82"/>
      <c r="I43" s="81"/>
    </row>
    <row r="44" spans="1:9" ht="20.100000000000001" customHeight="1">
      <c r="A44" s="8">
        <v>2</v>
      </c>
      <c r="B44" s="9" t="s">
        <v>84</v>
      </c>
      <c r="C44" s="81"/>
      <c r="D44" s="82"/>
      <c r="E44" s="81" t="s">
        <v>62</v>
      </c>
      <c r="F44" s="82"/>
      <c r="G44" s="82"/>
      <c r="H44" s="82"/>
      <c r="I44" s="81"/>
    </row>
    <row r="45" spans="1:9" ht="20.100000000000001" customHeight="1">
      <c r="A45" s="8">
        <v>3</v>
      </c>
      <c r="B45" s="9" t="s">
        <v>85</v>
      </c>
      <c r="C45" s="81"/>
      <c r="D45" s="82"/>
      <c r="E45" s="81" t="s">
        <v>66</v>
      </c>
      <c r="F45" s="82"/>
      <c r="G45" s="82"/>
      <c r="H45" s="82"/>
      <c r="I45" s="81"/>
    </row>
    <row r="46" spans="1:9" ht="20.100000000000001" customHeight="1">
      <c r="A46" s="8">
        <v>4</v>
      </c>
      <c r="B46" s="9" t="s">
        <v>86</v>
      </c>
      <c r="C46" s="81"/>
      <c r="D46" s="82"/>
      <c r="E46" s="81"/>
      <c r="F46" s="82"/>
      <c r="G46" s="82"/>
      <c r="H46" s="82"/>
      <c r="I46" s="81"/>
    </row>
    <row r="47" spans="1:9" ht="32.1" customHeight="1">
      <c r="A47" s="8">
        <v>5</v>
      </c>
      <c r="B47" s="10" t="s">
        <v>87</v>
      </c>
      <c r="C47" s="81"/>
      <c r="D47" s="90"/>
      <c r="E47" s="90" t="s">
        <v>35</v>
      </c>
      <c r="F47" s="81"/>
      <c r="G47" s="81"/>
      <c r="H47" s="81"/>
      <c r="I47" s="81"/>
    </row>
    <row r="48" spans="1:9" ht="20.100000000000001" customHeight="1">
      <c r="A48" s="7" t="s">
        <v>88</v>
      </c>
      <c r="B48" s="7" t="s">
        <v>89</v>
      </c>
      <c r="C48" s="81"/>
      <c r="D48" s="82"/>
      <c r="E48" s="81" t="s">
        <v>45</v>
      </c>
      <c r="F48" s="82"/>
      <c r="G48" s="82"/>
      <c r="H48" s="82"/>
      <c r="I48" s="81"/>
    </row>
    <row r="49" spans="1:9" ht="20.100000000000001" customHeight="1">
      <c r="A49" s="8">
        <v>1</v>
      </c>
      <c r="B49" s="9" t="s">
        <v>90</v>
      </c>
      <c r="C49" s="81"/>
      <c r="D49" s="82"/>
      <c r="E49" s="81" t="s">
        <v>92</v>
      </c>
      <c r="F49" s="82"/>
      <c r="G49" s="82"/>
      <c r="H49" s="82"/>
      <c r="I49" s="81"/>
    </row>
    <row r="50" spans="1:9" ht="20.100000000000001" customHeight="1">
      <c r="A50" s="8">
        <v>2</v>
      </c>
      <c r="B50" s="9" t="s">
        <v>91</v>
      </c>
      <c r="C50" s="81"/>
      <c r="D50" s="82"/>
      <c r="E50" s="81" t="s">
        <v>92</v>
      </c>
      <c r="F50" s="82"/>
      <c r="G50" s="82"/>
      <c r="H50" s="82"/>
      <c r="I50" s="81"/>
    </row>
    <row r="51" spans="1:9" ht="20.100000000000001" customHeight="1">
      <c r="A51" s="8">
        <v>3</v>
      </c>
      <c r="B51" s="9" t="s">
        <v>93</v>
      </c>
      <c r="C51" s="81"/>
      <c r="D51" s="82"/>
      <c r="E51" s="81" t="s">
        <v>62</v>
      </c>
      <c r="F51" s="82"/>
      <c r="G51" s="82"/>
      <c r="H51" s="82"/>
      <c r="I51" s="81"/>
    </row>
    <row r="52" spans="1:9" ht="20.100000000000001" customHeight="1">
      <c r="A52" s="8">
        <v>4</v>
      </c>
      <c r="B52" s="9" t="s">
        <v>94</v>
      </c>
      <c r="C52" s="81"/>
      <c r="D52" s="82"/>
      <c r="E52" s="81" t="s">
        <v>92</v>
      </c>
      <c r="F52" s="82"/>
      <c r="G52" s="82"/>
      <c r="H52" s="82"/>
      <c r="I52" s="81"/>
    </row>
    <row r="53" spans="1:9" ht="20.100000000000001" customHeight="1">
      <c r="A53" s="8">
        <v>5</v>
      </c>
      <c r="B53" s="9" t="s">
        <v>95</v>
      </c>
      <c r="C53" s="81"/>
      <c r="D53" s="82"/>
      <c r="E53" s="81" t="s">
        <v>62</v>
      </c>
      <c r="F53" s="82"/>
      <c r="G53" s="82"/>
      <c r="H53" s="82"/>
      <c r="I53" s="81"/>
    </row>
    <row r="54" spans="1:9" ht="20.100000000000001" customHeight="1">
      <c r="A54" s="8">
        <v>6</v>
      </c>
      <c r="B54" s="9" t="s">
        <v>96</v>
      </c>
      <c r="C54" s="81"/>
      <c r="D54" s="82"/>
      <c r="E54" s="81"/>
      <c r="F54" s="82"/>
      <c r="G54" s="82"/>
      <c r="H54" s="82"/>
      <c r="I54" s="81"/>
    </row>
    <row r="55" spans="1:9" ht="32.1" customHeight="1">
      <c r="A55" s="8">
        <v>7</v>
      </c>
      <c r="B55" s="10" t="s">
        <v>49</v>
      </c>
      <c r="C55" s="81"/>
      <c r="D55" s="81"/>
      <c r="E55" s="90" t="s">
        <v>92</v>
      </c>
      <c r="F55" s="81"/>
      <c r="G55" s="81"/>
      <c r="H55" s="81"/>
      <c r="I55" s="81"/>
    </row>
    <row r="56" spans="1:9" ht="20.100000000000001" customHeight="1">
      <c r="A56" s="7" t="s">
        <v>97</v>
      </c>
      <c r="B56" s="7" t="s">
        <v>98</v>
      </c>
      <c r="C56" s="75"/>
      <c r="D56" s="75"/>
      <c r="E56" s="75" t="s">
        <v>102</v>
      </c>
      <c r="F56" s="75"/>
      <c r="G56" s="88"/>
      <c r="H56" s="75"/>
      <c r="I56" s="75"/>
    </row>
    <row r="57" spans="1:9" ht="20.100000000000001" customHeight="1">
      <c r="A57" s="7" t="s">
        <v>99</v>
      </c>
      <c r="B57" s="7" t="s">
        <v>100</v>
      </c>
      <c r="C57" s="75"/>
      <c r="D57" s="75"/>
      <c r="E57" s="87" t="s">
        <v>102</v>
      </c>
      <c r="F57" s="75"/>
      <c r="G57" s="75"/>
      <c r="H57" s="75"/>
      <c r="I57" s="75"/>
    </row>
    <row r="58" spans="1:9" ht="20.100000000000001" customHeight="1">
      <c r="A58" s="11">
        <v>1</v>
      </c>
      <c r="B58" s="9" t="s">
        <v>101</v>
      </c>
      <c r="C58" s="81"/>
      <c r="D58" s="82"/>
      <c r="E58" s="81" t="s">
        <v>102</v>
      </c>
      <c r="F58" s="82"/>
      <c r="G58" s="82"/>
      <c r="H58" s="81"/>
      <c r="I58" s="81"/>
    </row>
    <row r="59" spans="1:9" ht="20.100000000000001" customHeight="1">
      <c r="A59" s="11">
        <v>2</v>
      </c>
      <c r="B59" s="9" t="s">
        <v>103</v>
      </c>
      <c r="C59" s="81"/>
      <c r="D59" s="82"/>
      <c r="E59" s="81" t="s">
        <v>102</v>
      </c>
      <c r="F59" s="82"/>
      <c r="G59" s="82"/>
      <c r="H59" s="81"/>
      <c r="I59" s="81"/>
    </row>
    <row r="60" spans="1:9" ht="20.100000000000001" customHeight="1">
      <c r="A60" s="11">
        <v>3</v>
      </c>
      <c r="B60" s="9" t="s">
        <v>104</v>
      </c>
      <c r="C60" s="81"/>
      <c r="D60" s="82"/>
      <c r="E60" s="81" t="s">
        <v>102</v>
      </c>
      <c r="F60" s="82"/>
      <c r="G60" s="82"/>
      <c r="H60" s="81"/>
      <c r="I60" s="81"/>
    </row>
    <row r="61" spans="1:9" ht="20.100000000000001" customHeight="1">
      <c r="A61" s="11">
        <v>4</v>
      </c>
      <c r="B61" s="9" t="s">
        <v>105</v>
      </c>
      <c r="C61" s="84"/>
      <c r="D61" s="84"/>
      <c r="E61" s="84" t="s">
        <v>102</v>
      </c>
      <c r="F61" s="84"/>
      <c r="G61" s="85"/>
      <c r="H61" s="84"/>
      <c r="I61" s="84"/>
    </row>
    <row r="62" spans="1:9" ht="20.100000000000001" customHeight="1">
      <c r="A62" s="11">
        <v>5</v>
      </c>
      <c r="B62" s="9" t="s">
        <v>106</v>
      </c>
      <c r="C62" s="84"/>
      <c r="D62" s="84"/>
      <c r="E62" s="84" t="s">
        <v>102</v>
      </c>
      <c r="F62" s="84"/>
      <c r="G62" s="85"/>
      <c r="H62" s="84"/>
      <c r="I62" s="84"/>
    </row>
    <row r="63" spans="1:9" ht="20.100000000000001" customHeight="1">
      <c r="A63" s="11">
        <v>6</v>
      </c>
      <c r="B63" s="9" t="s">
        <v>107</v>
      </c>
      <c r="C63" s="82"/>
      <c r="D63" s="82"/>
      <c r="E63" s="81" t="s">
        <v>102</v>
      </c>
      <c r="F63" s="82"/>
      <c r="G63" s="82"/>
      <c r="H63" s="81"/>
      <c r="I63" s="81"/>
    </row>
    <row r="64" spans="1:9" ht="20.100000000000001" customHeight="1">
      <c r="A64" s="11">
        <v>7</v>
      </c>
      <c r="B64" s="9" t="s">
        <v>108</v>
      </c>
      <c r="C64" s="81"/>
      <c r="D64" s="82"/>
      <c r="E64" s="81" t="s">
        <v>102</v>
      </c>
      <c r="F64" s="82"/>
      <c r="G64" s="82"/>
      <c r="H64" s="81"/>
      <c r="I64" s="81"/>
    </row>
    <row r="65" spans="1:9" ht="20.100000000000001" customHeight="1">
      <c r="A65" s="11">
        <v>8</v>
      </c>
      <c r="B65" s="9" t="s">
        <v>109</v>
      </c>
      <c r="C65" s="81"/>
      <c r="D65" s="90"/>
      <c r="E65" s="90" t="s">
        <v>35</v>
      </c>
      <c r="F65" s="81"/>
      <c r="G65" s="81"/>
      <c r="H65" s="81"/>
      <c r="I65" s="81"/>
    </row>
    <row r="66" spans="1:9" ht="20.100000000000001" customHeight="1">
      <c r="A66" s="7" t="s">
        <v>110</v>
      </c>
      <c r="B66" s="7" t="s">
        <v>18</v>
      </c>
      <c r="C66" s="81"/>
      <c r="D66" s="90" t="s">
        <v>35</v>
      </c>
      <c r="E66" s="90" t="s">
        <v>35</v>
      </c>
      <c r="F66" s="81"/>
      <c r="G66" s="81"/>
      <c r="H66" s="81"/>
      <c r="I66" s="81"/>
    </row>
    <row r="67" spans="1:9" ht="20.100000000000001" customHeight="1">
      <c r="A67" s="8">
        <v>1</v>
      </c>
      <c r="B67" s="12" t="s">
        <v>111</v>
      </c>
      <c r="C67" s="81"/>
      <c r="D67" s="90" t="s">
        <v>35</v>
      </c>
      <c r="E67" s="90" t="s">
        <v>35</v>
      </c>
      <c r="F67" s="81"/>
      <c r="G67" s="81"/>
      <c r="H67" s="81"/>
      <c r="I67" s="81"/>
    </row>
    <row r="68" spans="1:9" ht="20.100000000000001" customHeight="1">
      <c r="A68" s="8">
        <v>2</v>
      </c>
      <c r="B68" s="12" t="s">
        <v>112</v>
      </c>
      <c r="C68" s="81"/>
      <c r="D68" s="90" t="s">
        <v>35</v>
      </c>
      <c r="E68" s="90" t="s">
        <v>35</v>
      </c>
      <c r="F68" s="81"/>
      <c r="G68" s="81"/>
      <c r="H68" s="81"/>
      <c r="I68" s="81"/>
    </row>
    <row r="69" spans="1:9" ht="20.100000000000001" customHeight="1">
      <c r="A69" s="8">
        <v>3</v>
      </c>
      <c r="B69" s="12" t="s">
        <v>113</v>
      </c>
      <c r="C69" s="81"/>
      <c r="D69" s="90" t="s">
        <v>35</v>
      </c>
      <c r="E69" s="90" t="s">
        <v>35</v>
      </c>
      <c r="F69" s="81"/>
      <c r="G69" s="81"/>
      <c r="H69" s="81"/>
      <c r="I69" s="81"/>
    </row>
    <row r="70" spans="1:9" ht="20.100000000000001" customHeight="1">
      <c r="A70" s="8">
        <v>4</v>
      </c>
      <c r="B70" s="12" t="s">
        <v>114</v>
      </c>
      <c r="C70" s="81"/>
      <c r="D70" s="90" t="s">
        <v>35</v>
      </c>
      <c r="E70" s="90" t="s">
        <v>35</v>
      </c>
      <c r="F70" s="81"/>
      <c r="G70" s="81"/>
      <c r="H70" s="81"/>
      <c r="I70" s="81"/>
    </row>
    <row r="71" spans="1:9" ht="20.100000000000001" customHeight="1">
      <c r="A71" s="8">
        <v>5</v>
      </c>
      <c r="B71" s="12" t="s">
        <v>115</v>
      </c>
      <c r="C71" s="81"/>
      <c r="D71" s="90" t="s">
        <v>35</v>
      </c>
      <c r="E71" s="90" t="s">
        <v>35</v>
      </c>
      <c r="F71" s="81"/>
      <c r="G71" s="81"/>
      <c r="H71" s="81"/>
      <c r="I71" s="81"/>
    </row>
    <row r="72" spans="1:9" ht="32.1" customHeight="1">
      <c r="A72" s="8">
        <v>7</v>
      </c>
      <c r="B72" s="10" t="s">
        <v>49</v>
      </c>
      <c r="C72" s="78"/>
      <c r="D72" s="78"/>
      <c r="E72" s="78"/>
      <c r="F72" s="78"/>
      <c r="G72" s="79"/>
      <c r="H72" s="78"/>
      <c r="I72" s="78"/>
    </row>
    <row r="73" spans="1:9" ht="20.100000000000001" customHeight="1">
      <c r="A73" s="7" t="s">
        <v>116</v>
      </c>
      <c r="B73" s="7" t="s">
        <v>117</v>
      </c>
      <c r="C73" s="57">
        <v>1</v>
      </c>
      <c r="D73" s="58" t="s">
        <v>35</v>
      </c>
      <c r="E73" s="58" t="s">
        <v>35</v>
      </c>
      <c r="F73" s="57">
        <v>0</v>
      </c>
      <c r="G73" s="57">
        <v>3.68</v>
      </c>
      <c r="H73" s="68">
        <v>8.3999999999999995E-3</v>
      </c>
      <c r="I73" s="57"/>
    </row>
  </sheetData>
  <mergeCells count="10">
    <mergeCell ref="A7:B7"/>
    <mergeCell ref="A5:A6"/>
    <mergeCell ref="B5:B6"/>
    <mergeCell ref="C5:C6"/>
    <mergeCell ref="A2:I2"/>
    <mergeCell ref="A3:I3"/>
    <mergeCell ref="G4:I4"/>
    <mergeCell ref="D5:E5"/>
    <mergeCell ref="F5:G5"/>
    <mergeCell ref="H5:I5"/>
  </mergeCells>
  <phoneticPr fontId="11" type="noConversion"/>
  <pageMargins left="0.7" right="0.7" top="0.75" bottom="0.75" header="0.3" footer="0.3"/>
  <pageSetup paperSize="9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发展资金项目备案表</vt:lpstr>
      <vt:lpstr>项目计划安排情况统计表 (吐鲁番市合计)</vt:lpstr>
      <vt:lpstr>项目计划安排情况统计表 (高昌区)</vt:lpstr>
      <vt:lpstr>项目计划安排情况统计表 (鄯善县)</vt:lpstr>
      <vt:lpstr>项目计划安排情况统计表（托克逊县）</vt:lpstr>
      <vt:lpstr>发展资金项目备案表!Print_Titles</vt:lpstr>
      <vt:lpstr>'项目计划安排情况统计表 (吐鲁番市合计)'!Print_Titles</vt:lpstr>
    </vt:vector>
  </TitlesOfParts>
  <Company>fpb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fpbghc</dc:creator>
  <cp:lastModifiedBy>Administrator</cp:lastModifiedBy>
  <cp:lastPrinted>2018-04-28T09:43:44Z</cp:lastPrinted>
  <dcterms:created xsi:type="dcterms:W3CDTF">2004-12-15T02:25:20Z</dcterms:created>
  <dcterms:modified xsi:type="dcterms:W3CDTF">2018-04-28T10:02:11Z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